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nzugy2\Documents\KÖH költségvetés 2018\végleges\"/>
    </mc:Choice>
  </mc:AlternateContent>
  <bookViews>
    <workbookView xWindow="0" yWindow="0" windowWidth="28800" windowHeight="12210" tabRatio="983"/>
  </bookViews>
  <sheets>
    <sheet name="Munka1" sheetId="1" r:id="rId1"/>
  </sheets>
  <calcPr calcId="162913" iterateDelta="1E-4"/>
</workbook>
</file>

<file path=xl/calcChain.xml><?xml version="1.0" encoding="utf-8"?>
<calcChain xmlns="http://schemas.openxmlformats.org/spreadsheetml/2006/main">
  <c r="D46" i="1" l="1"/>
  <c r="D13" i="1"/>
  <c r="D44" i="1"/>
  <c r="D40" i="1"/>
  <c r="D28" i="1"/>
</calcChain>
</file>

<file path=xl/sharedStrings.xml><?xml version="1.0" encoding="utf-8"?>
<sst xmlns="http://schemas.openxmlformats.org/spreadsheetml/2006/main" count="115" uniqueCount="104">
  <si>
    <t>Lesenceistvándi Közös Önkormányzati Hivatal 2018.évi költségvetése</t>
  </si>
  <si>
    <t>1.sz. melléklet</t>
  </si>
  <si>
    <t>Költésgvetési bevételek</t>
  </si>
  <si>
    <t>Sorszám</t>
  </si>
  <si>
    <t>Rovat megnevezése</t>
  </si>
  <si>
    <t>Rovat száma</t>
  </si>
  <si>
    <t>Eredeti előirányzat(Ft)</t>
  </si>
  <si>
    <t>1.</t>
  </si>
  <si>
    <t>Finanszírozási bevételek</t>
  </si>
  <si>
    <t>2.</t>
  </si>
  <si>
    <t>Központi irányítószervi támogatás</t>
  </si>
  <si>
    <t>B816</t>
  </si>
  <si>
    <t>3.</t>
  </si>
  <si>
    <t>Pénzmaradvány</t>
  </si>
  <si>
    <t>B813</t>
  </si>
  <si>
    <t>4.</t>
  </si>
  <si>
    <t>Működési célú támogatások államháztartáson belülről</t>
  </si>
  <si>
    <t>5.</t>
  </si>
  <si>
    <t>Egyéb működési célú támogatások bevételei ÁHT-n belülről(Társulás)</t>
  </si>
  <si>
    <t>B16</t>
  </si>
  <si>
    <t>6.</t>
  </si>
  <si>
    <t>Egyéb működési célú támogatások bevételei ÁHT-n belülről( önkormányzati hozzájárulás)</t>
  </si>
  <si>
    <t>7.</t>
  </si>
  <si>
    <t>Költésgvetési bevételek összesen</t>
  </si>
  <si>
    <t/>
  </si>
  <si>
    <t>Költségvetési kiadások</t>
  </si>
  <si>
    <t>Eredeti előirányzat (Ft)</t>
  </si>
  <si>
    <t>Törvény szerinti illetmények,  munkabérek</t>
  </si>
  <si>
    <t>K1101</t>
  </si>
  <si>
    <t>Normatív jutalmak</t>
  </si>
  <si>
    <t>K1102</t>
  </si>
  <si>
    <t>Jubileumi jutalom</t>
  </si>
  <si>
    <t>K1106</t>
  </si>
  <si>
    <t>Béren kívüli juttatások (13,5főX200.000-ezt meg kell bontani bruttóra és járulékaira)</t>
  </si>
  <si>
    <t>K1107</t>
  </si>
  <si>
    <t>Közlekedési költségtérítés</t>
  </si>
  <si>
    <t>K1109</t>
  </si>
  <si>
    <t>Egyéb költségtérítések</t>
  </si>
  <si>
    <t>K1110</t>
  </si>
  <si>
    <t>Foglalkoztatottak Egyéb személyi juttatásai</t>
  </si>
  <si>
    <t>K1113</t>
  </si>
  <si>
    <t>8.</t>
  </si>
  <si>
    <t>Munkavégzésre irányuló egyéb jogviszonyban nem saját foglalkoztatottaknak fizetett juttatások</t>
  </si>
  <si>
    <t>K1223</t>
  </si>
  <si>
    <t>9.</t>
  </si>
  <si>
    <t>Egyéb külső személyi juttatások-Reprezentáció</t>
  </si>
  <si>
    <t>K123</t>
  </si>
  <si>
    <t>11.</t>
  </si>
  <si>
    <t>SZEMÉLYI JUTTATÁSOK</t>
  </si>
  <si>
    <t>K1</t>
  </si>
  <si>
    <t>12.</t>
  </si>
  <si>
    <t>MUNKAADÓKAT TERHELŐ JÁRULÉKOK ÉS SZOCIÁLIS HOZZÁJÁRULÁSI ADÓ   (mbér + jutalom + cafeteria járuléka)</t>
  </si>
  <si>
    <t>K2</t>
  </si>
  <si>
    <t>13.</t>
  </si>
  <si>
    <t>Szakmai anyagok beszerzése</t>
  </si>
  <si>
    <t>K311</t>
  </si>
  <si>
    <t>14.</t>
  </si>
  <si>
    <t>Üzemeltetési anyagok beszerzése</t>
  </si>
  <si>
    <t>K312</t>
  </si>
  <si>
    <t>15.</t>
  </si>
  <si>
    <t>Informatikai szolgáltatások igénybevétele</t>
  </si>
  <si>
    <t>K321</t>
  </si>
  <si>
    <t>16.</t>
  </si>
  <si>
    <t>Egyéb kommunikációs szolgátatások</t>
  </si>
  <si>
    <t>K322</t>
  </si>
  <si>
    <t>17.</t>
  </si>
  <si>
    <t>Szakmai tevékenységet segítő szolgátatások előirányzata</t>
  </si>
  <si>
    <t>K336</t>
  </si>
  <si>
    <t>18.</t>
  </si>
  <si>
    <t>Egyéb szolgáltatások</t>
  </si>
  <si>
    <t>K337</t>
  </si>
  <si>
    <t>19.</t>
  </si>
  <si>
    <t>Kiküldetések kiadásai</t>
  </si>
  <si>
    <t>K341</t>
  </si>
  <si>
    <t>20.</t>
  </si>
  <si>
    <t>Működési célú előzetesen felszámított általános forgalmi adó</t>
  </si>
  <si>
    <t>K351</t>
  </si>
  <si>
    <t>21.</t>
  </si>
  <si>
    <t>Egyéb pénzügyi műveletek kiadásai</t>
  </si>
  <si>
    <t>K354</t>
  </si>
  <si>
    <t>22.</t>
  </si>
  <si>
    <t>Egyéb dologi kiadások</t>
  </si>
  <si>
    <t>K355</t>
  </si>
  <si>
    <t>23.</t>
  </si>
  <si>
    <t>DOLOGI KIADÁSOK</t>
  </si>
  <si>
    <t>K3</t>
  </si>
  <si>
    <t>24.</t>
  </si>
  <si>
    <t>Informatikai eszközök beszerzése, létesítése</t>
  </si>
  <si>
    <t>K63</t>
  </si>
  <si>
    <t>25.</t>
  </si>
  <si>
    <t>Egyéb tárgyi eszközök beszerzése</t>
  </si>
  <si>
    <t>K64</t>
  </si>
  <si>
    <t>26.</t>
  </si>
  <si>
    <t>Beruházási célú előzetesen felszámított általános forgalmi adó</t>
  </si>
  <si>
    <t>K67</t>
  </si>
  <si>
    <t>27.</t>
  </si>
  <si>
    <t>BERUHÁZÁSOK</t>
  </si>
  <si>
    <t>K6</t>
  </si>
  <si>
    <t>28.</t>
  </si>
  <si>
    <t>Egyéb működési célú támogatások ÁHT-n belülre(pénzeszköz átadások)</t>
  </si>
  <si>
    <t>K506</t>
  </si>
  <si>
    <t>29.</t>
  </si>
  <si>
    <t>KÖLTSÉGVETÉSI KIADÁSOK ÖSSZESEN</t>
  </si>
  <si>
    <t>K1-K8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</si>
</sst>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,&quot;Ft&quot;"/>
    <numFmt numFmtId="165" formatCode="#,##0\ &quot;Ft&quot;"/>
  </numFmts>
  <fonts count="5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BFBFBF"/>
      </patternFill>
    </fill>
    <fill>
      <patternFill patternType="solid">
        <fgColor rgb="FFBFBFBF"/>
        <b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/>
    <xf numFmtId="0" fontId="3" fillId="2" borderId="1" xfId="0" applyFont="1" applyFill="1" applyBorder="1"/>
    <xf numFmtId="0" fontId="0" fillId="0" borderId="1" xfId="0" applyFont="1" applyBorder="1"/>
    <xf numFmtId="0" fontId="3" fillId="0" borderId="1" xfId="0" applyFont="1" applyBorder="1"/>
    <xf numFmtId="3" fontId="0" fillId="0" borderId="1" xfId="0" applyNumberFormat="1" applyBorder="1"/>
    <xf numFmtId="0" fontId="0" fillId="2" borderId="1" xfId="0" applyFont="1" applyFill="1" applyBorder="1"/>
    <xf numFmtId="164" fontId="0" fillId="0" borderId="0" xfId="0" applyNumberFormat="1"/>
    <xf numFmtId="0" fontId="4" fillId="0" borderId="1" xfId="0" applyFont="1" applyBorder="1" applyAlignment="1">
      <alignment vertical="center" wrapText="1"/>
    </xf>
    <xf numFmtId="3" fontId="3" fillId="0" borderId="0" xfId="0" applyNumberFormat="1" applyFont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3" fontId="3" fillId="0" borderId="1" xfId="0" applyNumberFormat="1" applyFont="1" applyBorder="1"/>
    <xf numFmtId="0" fontId="3" fillId="0" borderId="0" xfId="0" applyFont="1"/>
    <xf numFmtId="0" fontId="2" fillId="3" borderId="1" xfId="0" applyFont="1" applyFill="1" applyBorder="1"/>
    <xf numFmtId="0" fontId="2" fillId="2" borderId="1" xfId="0" applyFont="1" applyFill="1" applyBorder="1"/>
    <xf numFmtId="165" fontId="3" fillId="2" borderId="1" xfId="0" applyNumberFormat="1" applyFont="1" applyFill="1" applyBorder="1"/>
    <xf numFmtId="0" fontId="2" fillId="0" borderId="0" xfId="0" applyFont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zoomScale="115" zoomScaleNormal="115" workbookViewId="0">
      <selection activeCell="B15" sqref="B15"/>
    </sheetView>
  </sheetViews>
  <sheetFormatPr defaultRowHeight="15" x14ac:dyDescent="0.25"/>
  <cols>
    <col min="1" max="1" width="8.7109375"/>
    <col min="2" max="2" width="101.7109375"/>
    <col min="3" max="3" width="11.85546875"/>
    <col min="4" max="4" width="21.140625"/>
    <col min="5" max="5" width="18"/>
    <col min="6" max="1025" width="8.7109375"/>
  </cols>
  <sheetData>
    <row r="1" spans="1:4" ht="18.75" x14ac:dyDescent="0.3">
      <c r="A1" s="1" t="s">
        <v>0</v>
      </c>
      <c r="B1" s="1"/>
      <c r="C1" s="1"/>
      <c r="D1" s="1"/>
    </row>
    <row r="2" spans="1:4" ht="15.75" x14ac:dyDescent="0.25">
      <c r="D2" s="18" t="s">
        <v>1</v>
      </c>
    </row>
    <row r="4" spans="1:4" ht="15.75" x14ac:dyDescent="0.25">
      <c r="A4" s="2" t="s">
        <v>2</v>
      </c>
      <c r="B4" s="2"/>
    </row>
    <row r="6" spans="1:4" x14ac:dyDescent="0.25">
      <c r="A6" s="3" t="s">
        <v>3</v>
      </c>
      <c r="B6" s="3" t="s">
        <v>4</v>
      </c>
      <c r="C6" s="3" t="s">
        <v>5</v>
      </c>
      <c r="D6" s="3" t="s">
        <v>6</v>
      </c>
    </row>
    <row r="7" spans="1:4" x14ac:dyDescent="0.25">
      <c r="A7" s="4" t="s">
        <v>7</v>
      </c>
      <c r="B7" s="5" t="s">
        <v>8</v>
      </c>
      <c r="C7" s="4"/>
      <c r="D7" s="4"/>
    </row>
    <row r="8" spans="1:4" x14ac:dyDescent="0.25">
      <c r="A8" s="4" t="s">
        <v>9</v>
      </c>
      <c r="B8" s="4" t="s">
        <v>10</v>
      </c>
      <c r="C8" s="4" t="s">
        <v>11</v>
      </c>
      <c r="D8" s="6">
        <v>37327000</v>
      </c>
    </row>
    <row r="9" spans="1:4" x14ac:dyDescent="0.25">
      <c r="A9" s="4" t="s">
        <v>12</v>
      </c>
      <c r="B9" s="4" t="s">
        <v>13</v>
      </c>
      <c r="C9" s="4" t="s">
        <v>14</v>
      </c>
      <c r="D9" s="6">
        <v>2728568</v>
      </c>
    </row>
    <row r="10" spans="1:4" x14ac:dyDescent="0.25">
      <c r="A10" s="4" t="s">
        <v>15</v>
      </c>
      <c r="B10" s="5" t="s">
        <v>16</v>
      </c>
      <c r="C10" s="4"/>
      <c r="D10" s="6"/>
    </row>
    <row r="11" spans="1:4" x14ac:dyDescent="0.25">
      <c r="A11" s="4" t="s">
        <v>17</v>
      </c>
      <c r="B11" s="4" t="s">
        <v>18</v>
      </c>
      <c r="C11" s="4" t="s">
        <v>19</v>
      </c>
      <c r="D11" s="6">
        <v>15989248</v>
      </c>
    </row>
    <row r="12" spans="1:4" x14ac:dyDescent="0.25">
      <c r="A12" s="4" t="s">
        <v>20</v>
      </c>
      <c r="B12" s="4" t="s">
        <v>21</v>
      </c>
      <c r="C12" s="4" t="s">
        <v>19</v>
      </c>
      <c r="D12" s="6">
        <v>10470503</v>
      </c>
    </row>
    <row r="13" spans="1:4" x14ac:dyDescent="0.25">
      <c r="A13" s="7" t="s">
        <v>22</v>
      </c>
      <c r="B13" s="3" t="s">
        <v>23</v>
      </c>
      <c r="C13" s="7" t="s">
        <v>24</v>
      </c>
      <c r="D13" s="17">
        <f>SUM(D8:D9,D11:D12)</f>
        <v>66515319</v>
      </c>
    </row>
    <row r="15" spans="1:4" x14ac:dyDescent="0.25">
      <c r="D15" s="8"/>
    </row>
    <row r="16" spans="1:4" x14ac:dyDescent="0.25">
      <c r="A16" s="14" t="s">
        <v>25</v>
      </c>
      <c r="D16" s="8"/>
    </row>
    <row r="18" spans="1:4" x14ac:dyDescent="0.25">
      <c r="A18" s="3" t="s">
        <v>3</v>
      </c>
      <c r="B18" s="3" t="s">
        <v>4</v>
      </c>
      <c r="C18" s="3" t="s">
        <v>5</v>
      </c>
      <c r="D18" s="3" t="s">
        <v>26</v>
      </c>
    </row>
    <row r="19" spans="1:4" x14ac:dyDescent="0.25">
      <c r="A19" s="4" t="s">
        <v>7</v>
      </c>
      <c r="B19" s="9" t="s">
        <v>27</v>
      </c>
      <c r="C19" s="4" t="s">
        <v>28</v>
      </c>
      <c r="D19" s="10">
        <v>43323152</v>
      </c>
    </row>
    <row r="20" spans="1:4" ht="20.25" customHeight="1" x14ac:dyDescent="0.25">
      <c r="A20" s="4" t="s">
        <v>9</v>
      </c>
      <c r="B20" s="11" t="s">
        <v>29</v>
      </c>
      <c r="C20" s="4" t="s">
        <v>30</v>
      </c>
      <c r="D20" s="6">
        <v>2500000</v>
      </c>
    </row>
    <row r="21" spans="1:4" ht="20.25" customHeight="1" x14ac:dyDescent="0.25">
      <c r="A21" s="4" t="s">
        <v>12</v>
      </c>
      <c r="B21" s="11" t="s">
        <v>31</v>
      </c>
      <c r="C21" s="4" t="s">
        <v>32</v>
      </c>
      <c r="D21" s="6">
        <v>361000</v>
      </c>
    </row>
    <row r="22" spans="1:4" x14ac:dyDescent="0.25">
      <c r="A22" s="4" t="s">
        <v>15</v>
      </c>
      <c r="B22" s="12" t="s">
        <v>33</v>
      </c>
      <c r="C22" s="4" t="s">
        <v>34</v>
      </c>
      <c r="D22" s="6">
        <v>2179425</v>
      </c>
    </row>
    <row r="23" spans="1:4" x14ac:dyDescent="0.25">
      <c r="A23" s="4" t="s">
        <v>17</v>
      </c>
      <c r="B23" s="4" t="s">
        <v>35</v>
      </c>
      <c r="C23" s="4" t="s">
        <v>36</v>
      </c>
      <c r="D23" s="6">
        <v>740000</v>
      </c>
    </row>
    <row r="24" spans="1:4" x14ac:dyDescent="0.25">
      <c r="A24" s="4" t="s">
        <v>20</v>
      </c>
      <c r="B24" s="4" t="s">
        <v>37</v>
      </c>
      <c r="C24" s="4" t="s">
        <v>38</v>
      </c>
      <c r="D24" s="6"/>
    </row>
    <row r="25" spans="1:4" x14ac:dyDescent="0.25">
      <c r="A25" s="4" t="s">
        <v>22</v>
      </c>
      <c r="B25" s="4" t="s">
        <v>39</v>
      </c>
      <c r="C25" s="4" t="s">
        <v>40</v>
      </c>
      <c r="D25" s="6">
        <v>880495</v>
      </c>
    </row>
    <row r="26" spans="1:4" x14ac:dyDescent="0.25">
      <c r="A26" s="4" t="s">
        <v>41</v>
      </c>
      <c r="B26" s="4" t="s">
        <v>42</v>
      </c>
      <c r="C26" s="4" t="s">
        <v>43</v>
      </c>
      <c r="D26" s="6">
        <v>120000</v>
      </c>
    </row>
    <row r="27" spans="1:4" x14ac:dyDescent="0.25">
      <c r="A27" s="4" t="s">
        <v>44</v>
      </c>
      <c r="B27" s="4" t="s">
        <v>45</v>
      </c>
      <c r="C27" s="4" t="s">
        <v>46</v>
      </c>
      <c r="D27" s="6">
        <v>100000</v>
      </c>
    </row>
    <row r="28" spans="1:4" x14ac:dyDescent="0.25">
      <c r="A28" s="5" t="s">
        <v>47</v>
      </c>
      <c r="B28" s="5" t="s">
        <v>48</v>
      </c>
      <c r="C28" s="5" t="s">
        <v>49</v>
      </c>
      <c r="D28" s="13">
        <f>SUM(D19:D27)</f>
        <v>50204072</v>
      </c>
    </row>
    <row r="29" spans="1:4" x14ac:dyDescent="0.25">
      <c r="A29" s="5" t="s">
        <v>50</v>
      </c>
      <c r="B29" s="5" t="s">
        <v>51</v>
      </c>
      <c r="C29" s="5" t="s">
        <v>52</v>
      </c>
      <c r="D29" s="13">
        <v>9517927</v>
      </c>
    </row>
    <row r="30" spans="1:4" x14ac:dyDescent="0.25">
      <c r="A30" s="4" t="s">
        <v>53</v>
      </c>
      <c r="B30" s="4" t="s">
        <v>54</v>
      </c>
      <c r="C30" s="4" t="s">
        <v>55</v>
      </c>
      <c r="D30" s="6">
        <v>130000</v>
      </c>
    </row>
    <row r="31" spans="1:4" x14ac:dyDescent="0.25">
      <c r="A31" s="4" t="s">
        <v>56</v>
      </c>
      <c r="B31" s="4" t="s">
        <v>57</v>
      </c>
      <c r="C31" s="4" t="s">
        <v>58</v>
      </c>
      <c r="D31" s="6">
        <v>420000</v>
      </c>
    </row>
    <row r="32" spans="1:4" x14ac:dyDescent="0.25">
      <c r="A32" s="4" t="s">
        <v>59</v>
      </c>
      <c r="B32" s="4" t="s">
        <v>60</v>
      </c>
      <c r="C32" s="4" t="s">
        <v>61</v>
      </c>
      <c r="D32" s="6">
        <v>1433520</v>
      </c>
    </row>
    <row r="33" spans="1:4" x14ac:dyDescent="0.25">
      <c r="A33" s="4" t="s">
        <v>62</v>
      </c>
      <c r="B33" s="4" t="s">
        <v>63</v>
      </c>
      <c r="C33" s="4" t="s">
        <v>64</v>
      </c>
      <c r="D33" s="6">
        <v>50000</v>
      </c>
    </row>
    <row r="34" spans="1:4" x14ac:dyDescent="0.25">
      <c r="A34" s="4" t="s">
        <v>65</v>
      </c>
      <c r="B34" s="4" t="s">
        <v>66</v>
      </c>
      <c r="C34" s="4" t="s">
        <v>67</v>
      </c>
      <c r="D34" s="6">
        <v>693000</v>
      </c>
    </row>
    <row r="35" spans="1:4" x14ac:dyDescent="0.25">
      <c r="A35" s="4" t="s">
        <v>68</v>
      </c>
      <c r="B35" s="4" t="s">
        <v>69</v>
      </c>
      <c r="C35" s="4" t="s">
        <v>70</v>
      </c>
      <c r="D35" s="6">
        <v>800000</v>
      </c>
    </row>
    <row r="36" spans="1:4" x14ac:dyDescent="0.25">
      <c r="A36" s="4" t="s">
        <v>71</v>
      </c>
      <c r="B36" s="4" t="s">
        <v>72</v>
      </c>
      <c r="C36" s="4" t="s">
        <v>73</v>
      </c>
      <c r="D36" s="6">
        <v>856000</v>
      </c>
    </row>
    <row r="37" spans="1:4" x14ac:dyDescent="0.25">
      <c r="A37" s="4" t="s">
        <v>74</v>
      </c>
      <c r="B37" s="4" t="s">
        <v>75</v>
      </c>
      <c r="C37" s="4" t="s">
        <v>76</v>
      </c>
      <c r="D37" s="6">
        <v>986000</v>
      </c>
    </row>
    <row r="38" spans="1:4" x14ac:dyDescent="0.25">
      <c r="A38" s="4" t="s">
        <v>77</v>
      </c>
      <c r="B38" s="4" t="s">
        <v>78</v>
      </c>
      <c r="C38" s="4" t="s">
        <v>79</v>
      </c>
      <c r="D38" s="6">
        <v>350000</v>
      </c>
    </row>
    <row r="39" spans="1:4" x14ac:dyDescent="0.25">
      <c r="A39" s="4" t="s">
        <v>80</v>
      </c>
      <c r="B39" s="4" t="s">
        <v>81</v>
      </c>
      <c r="C39" s="4" t="s">
        <v>82</v>
      </c>
      <c r="D39" s="6"/>
    </row>
    <row r="40" spans="1:4" s="14" customFormat="1" x14ac:dyDescent="0.25">
      <c r="A40" s="4" t="s">
        <v>83</v>
      </c>
      <c r="B40" s="5" t="s">
        <v>84</v>
      </c>
      <c r="C40" s="5" t="s">
        <v>85</v>
      </c>
      <c r="D40" s="13">
        <f>SUM(D30:D39)</f>
        <v>5718520</v>
      </c>
    </row>
    <row r="41" spans="1:4" x14ac:dyDescent="0.25">
      <c r="A41" s="4" t="s">
        <v>86</v>
      </c>
      <c r="B41" s="4" t="s">
        <v>87</v>
      </c>
      <c r="C41" s="4" t="s">
        <v>88</v>
      </c>
      <c r="D41" s="6">
        <v>200000</v>
      </c>
    </row>
    <row r="42" spans="1:4" x14ac:dyDescent="0.25">
      <c r="A42" s="4" t="s">
        <v>89</v>
      </c>
      <c r="B42" s="4" t="s">
        <v>90</v>
      </c>
      <c r="C42" s="4" t="s">
        <v>91</v>
      </c>
      <c r="D42" s="6">
        <v>40000</v>
      </c>
    </row>
    <row r="43" spans="1:4" x14ac:dyDescent="0.25">
      <c r="A43" s="4" t="s">
        <v>92</v>
      </c>
      <c r="B43" s="4" t="s">
        <v>93</v>
      </c>
      <c r="C43" s="4" t="s">
        <v>94</v>
      </c>
      <c r="D43" s="6">
        <v>64800</v>
      </c>
    </row>
    <row r="44" spans="1:4" x14ac:dyDescent="0.25">
      <c r="A44" s="4" t="s">
        <v>95</v>
      </c>
      <c r="B44" s="5" t="s">
        <v>96</v>
      </c>
      <c r="C44" s="5" t="s">
        <v>97</v>
      </c>
      <c r="D44" s="13">
        <f>SUM(D41:D43)</f>
        <v>304800</v>
      </c>
    </row>
    <row r="45" spans="1:4" x14ac:dyDescent="0.25">
      <c r="A45" s="4" t="s">
        <v>98</v>
      </c>
      <c r="B45" s="4" t="s">
        <v>99</v>
      </c>
      <c r="C45" s="4" t="s">
        <v>100</v>
      </c>
      <c r="D45" s="6">
        <v>770000</v>
      </c>
    </row>
    <row r="46" spans="1:4" ht="15.75" x14ac:dyDescent="0.25">
      <c r="A46" s="4" t="s">
        <v>101</v>
      </c>
      <c r="B46" s="15" t="s">
        <v>102</v>
      </c>
      <c r="C46" s="16" t="s">
        <v>103</v>
      </c>
      <c r="D46" s="17">
        <f>D28+D29+D40+D44+D45</f>
        <v>66515319</v>
      </c>
    </row>
  </sheetData>
  <mergeCells count="1">
    <mergeCell ref="A1:D1"/>
  </mergeCells>
  <pageMargins left="0.70833333333333304" right="0.70833333333333304" top="0.74791666666666701" bottom="0.74791666666666701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Lőrinczi Mónika</dc:creator>
  <cp:lastModifiedBy>Lőrinczi Mónika</cp:lastModifiedBy>
  <cp:revision>0</cp:revision>
  <cp:lastPrinted>2018-02-12T09:09:56Z</cp:lastPrinted>
  <dcterms:created xsi:type="dcterms:W3CDTF">2018-01-26T09:43:49Z</dcterms:created>
  <dcterms:modified xsi:type="dcterms:W3CDTF">2018-02-15T12:28:35Z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