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zugy2\Documents\Zárszámadás KÖH 2017\"/>
    </mc:Choice>
  </mc:AlternateContent>
  <xr:revisionPtr revIDLastSave="0" documentId="12_ncr:500000_{EFAE5CA7-1618-41CB-8481-FB4668C39E78}" xr6:coauthVersionLast="31" xr6:coauthVersionMax="31" xr10:uidLastSave="{00000000-0000-0000-0000-000000000000}"/>
  <bookViews>
    <workbookView xWindow="0" yWindow="0" windowWidth="16380" windowHeight="8190" tabRatio="461" activeTab="4" xr2:uid="{00000000-000D-0000-FFFF-FFFF00000000}"/>
  </bookViews>
  <sheets>
    <sheet name="01" sheetId="1" r:id="rId1"/>
    <sheet name="02" sheetId="2" r:id="rId2"/>
    <sheet name="03" sheetId="3" r:id="rId3"/>
    <sheet name="04" sheetId="5" r:id="rId4"/>
    <sheet name="05" sheetId="7" r:id="rId5"/>
  </sheets>
  <definedNames>
    <definedName name="_xlnm.Print_Titles" localSheetId="0">'01'!$6:$9</definedName>
    <definedName name="_xlnm.Print_Titles" localSheetId="4">'05'!$1:$4</definedName>
    <definedName name="_xlnm.Print_Area" localSheetId="0">'01'!$A$1:$AI$51</definedName>
    <definedName name="_xlnm.Print_Area" localSheetId="4">'05'!$A$1:$AJ$249</definedName>
  </definedNames>
  <calcPr calcId="162913"/>
</workbook>
</file>

<file path=xl/calcChain.xml><?xml version="1.0" encoding="utf-8"?>
<calcChain xmlns="http://schemas.openxmlformats.org/spreadsheetml/2006/main">
  <c r="D14" i="5" l="1"/>
  <c r="V13" i="3"/>
  <c r="AD16" i="2"/>
  <c r="Z16" i="2"/>
  <c r="AH13" i="2"/>
  <c r="AH12" i="2"/>
  <c r="AH48" i="1" l="1"/>
  <c r="AH45" i="1"/>
  <c r="AD37" i="1"/>
  <c r="Z37" i="1"/>
  <c r="AH35" i="1"/>
  <c r="AD34" i="1"/>
  <c r="Z34" i="1"/>
  <c r="AH33" i="1"/>
  <c r="Z16" i="1"/>
  <c r="V16" i="1"/>
  <c r="AH14" i="1"/>
  <c r="AH11" i="1"/>
  <c r="AD16" i="1" l="1"/>
  <c r="AF59" i="7" l="1"/>
  <c r="AA59" i="7"/>
  <c r="AF248" i="7" l="1"/>
  <c r="AA248" i="7"/>
  <c r="AF243" i="7"/>
  <c r="AF249" i="7" s="1"/>
  <c r="AA242" i="7"/>
  <c r="AA243" i="7" s="1"/>
  <c r="AA249" i="7" s="1"/>
  <c r="AF167" i="7"/>
  <c r="AF56" i="7"/>
  <c r="AF63" i="7" s="1"/>
  <c r="AA56" i="7"/>
  <c r="AA63" i="7" s="1"/>
  <c r="D11" i="5"/>
  <c r="D9" i="5"/>
  <c r="AH15" i="2"/>
  <c r="AH14" i="2"/>
  <c r="AF16" i="7"/>
  <c r="AF34" i="7" s="1"/>
  <c r="AA16" i="7"/>
  <c r="AA34" i="7" s="1"/>
  <c r="Z11" i="2"/>
  <c r="AD11" i="2"/>
  <c r="V11" i="2"/>
  <c r="V17" i="2" s="1"/>
  <c r="AD43" i="1"/>
  <c r="Z43" i="1"/>
  <c r="AD50" i="1"/>
  <c r="Z50" i="1"/>
  <c r="V50" i="1"/>
  <c r="AH47" i="1"/>
  <c r="AH49" i="1"/>
  <c r="AD46" i="1"/>
  <c r="Z46" i="1"/>
  <c r="V46" i="1"/>
  <c r="Z11" i="3"/>
  <c r="AD11" i="3"/>
  <c r="AD13" i="3" s="1"/>
  <c r="V11" i="3"/>
  <c r="V14" i="3" s="1"/>
  <c r="AH10" i="3"/>
  <c r="AH10" i="2"/>
  <c r="Z19" i="1"/>
  <c r="Z31" i="1"/>
  <c r="Z39" i="1"/>
  <c r="AD19" i="1"/>
  <c r="AD20" i="1" s="1"/>
  <c r="AH21" i="1"/>
  <c r="AD31" i="1"/>
  <c r="AD39" i="1"/>
  <c r="V19" i="1"/>
  <c r="V31" i="1"/>
  <c r="V34" i="1"/>
  <c r="V37" i="1"/>
  <c r="V39" i="1"/>
  <c r="V43" i="1"/>
  <c r="AH36" i="1"/>
  <c r="AH17" i="1"/>
  <c r="AH10" i="1"/>
  <c r="AH12" i="1"/>
  <c r="AH13" i="1"/>
  <c r="AH15" i="1"/>
  <c r="AH29" i="1"/>
  <c r="AH30" i="1"/>
  <c r="AH32" i="1"/>
  <c r="AH38" i="1"/>
  <c r="AH40" i="1"/>
  <c r="AH42" i="1"/>
  <c r="AH12" i="3"/>
  <c r="AF172" i="7" l="1"/>
  <c r="AH16" i="2"/>
  <c r="AD17" i="2"/>
  <c r="Z17" i="2"/>
  <c r="AH50" i="1"/>
  <c r="AH11" i="3"/>
  <c r="AH37" i="1"/>
  <c r="D12" i="5"/>
  <c r="D13" i="5" s="1"/>
  <c r="AH11" i="2"/>
  <c r="AH43" i="1"/>
  <c r="AH39" i="1"/>
  <c r="AH34" i="1"/>
  <c r="V44" i="1"/>
  <c r="AD44" i="1"/>
  <c r="AH31" i="1"/>
  <c r="V20" i="1"/>
  <c r="AH19" i="1"/>
  <c r="Z20" i="1"/>
  <c r="AD14" i="3"/>
  <c r="AH16" i="1"/>
  <c r="Z44" i="1"/>
  <c r="Z13" i="3"/>
  <c r="Z14" i="3" s="1"/>
  <c r="AH17" i="2" l="1"/>
  <c r="AD51" i="1"/>
  <c r="V51" i="1"/>
  <c r="AH44" i="1"/>
  <c r="Z51" i="1"/>
  <c r="AH20" i="1"/>
  <c r="AH13" i="3"/>
  <c r="AH14" i="3"/>
  <c r="AH51" i="1" l="1"/>
</calcChain>
</file>

<file path=xl/sharedStrings.xml><?xml version="1.0" encoding="utf-8"?>
<sst xmlns="http://schemas.openxmlformats.org/spreadsheetml/2006/main" count="731" uniqueCount="629">
  <si>
    <t>D/II/7b - ebből: költségvetési évet követően esedékes követelések felhalmozási célú visszatérítendő támogatások, kölcsönök visszatérülése kormányoktól és más nemzetközi szervezetektől</t>
  </si>
  <si>
    <t>136</t>
  </si>
  <si>
    <t>D/II/7c - ebből: költségvetési évet követően esedékes követelések felhalmozási célú visszatérítendő támogatások, kölcsönök visszatérülésére államháztartáson kívülről</t>
  </si>
  <si>
    <t>137</t>
  </si>
  <si>
    <t>D/II/8 Költségvetési évet követően esedékes követelések finanszírozási bevételekre (=D/II/8a+D/II/8b+D/II/8c)</t>
  </si>
  <si>
    <t>138</t>
  </si>
  <si>
    <t>D/II8a - ebből: költségvetési évet követően esedékes követelések befektetési célú belföldi értékpapírok beváltásából, értékesítéséből</t>
  </si>
  <si>
    <t>139</t>
  </si>
  <si>
    <t>D/II8b - ebből: költségvetési évet követően esedékes követelések hosszú lejáratú tulajdonosi kölcsönök bevételeire</t>
  </si>
  <si>
    <t>140</t>
  </si>
  <si>
    <t>D/II8c - ebből: költségvetési évet követően esedékes követelések befektetési célú külföldi értékpapírok beváltásából, értékesítéséből</t>
  </si>
  <si>
    <t>141</t>
  </si>
  <si>
    <t>D/II Költségvetési évet követően esedékes követelések (=D/II/1+…+D/II/8)</t>
  </si>
  <si>
    <t>142</t>
  </si>
  <si>
    <t>D/III/1 Adott előlegek (=D/III/1a+…+D/III/1f)</t>
  </si>
  <si>
    <t>143</t>
  </si>
  <si>
    <t>D/III/1a - ebből: immateriális javakra adott előlegek</t>
  </si>
  <si>
    <t>144</t>
  </si>
  <si>
    <t>D/III/1b - ebből: beruházásokra adott előlegek</t>
  </si>
  <si>
    <t>145</t>
  </si>
  <si>
    <t>D/III/1c - ebből: készletekre adott előlegek</t>
  </si>
  <si>
    <t>146</t>
  </si>
  <si>
    <t>D/III/1d - ebből: igénybe vett szolgáltatásra adott előlegek</t>
  </si>
  <si>
    <t>147</t>
  </si>
  <si>
    <t>D/III/1e - ebből: foglalkoztatottaknak adott előlegek</t>
  </si>
  <si>
    <t>148</t>
  </si>
  <si>
    <t>D/III/1f - ebből: túlfizetések, téves és visszajáró kifizetések</t>
  </si>
  <si>
    <t>149</t>
  </si>
  <si>
    <t>D/III/2 Továbbadási célból folyósított támogatások, ellátások elszámolása</t>
  </si>
  <si>
    <t>150</t>
  </si>
  <si>
    <t>D/III/3 Más által beszedett bevételek elszámolása</t>
  </si>
  <si>
    <t>151</t>
  </si>
  <si>
    <t>D/III/4 Forgótőke elszámolása</t>
  </si>
  <si>
    <t>152</t>
  </si>
  <si>
    <t>D/III/5 Vagyonkezelésbe adott eszközökkel kapcsolatos visszapótlási követelés elszámolása</t>
  </si>
  <si>
    <t>153</t>
  </si>
  <si>
    <t>D/III/6 Nem társadalombiztosítás pénzügyi alapjait terhelő kifizetett ellátások megtérítésének elszámolása</t>
  </si>
  <si>
    <t>154</t>
  </si>
  <si>
    <t>D/III/7 Folyósított, megelőlegezett társadalombiztosítási és családtámogatási ellátások elszámolása</t>
  </si>
  <si>
    <t>155</t>
  </si>
  <si>
    <t>D/III/8 Gazdasági társaság alapítása, jegyzett tőkéjének emelése esetén a társaságnak ténylegesen átadott eszközök</t>
  </si>
  <si>
    <t>156</t>
  </si>
  <si>
    <t>D/III/9 Letétre, megőrzésre, fedezetkezelésre átadott pénzeszközök, biztosítékok</t>
  </si>
  <si>
    <t>157</t>
  </si>
  <si>
    <t>D/III Követelés jellegű sajátos elszámolások (=D/III/1+…+D/III/9)</t>
  </si>
  <si>
    <t>158</t>
  </si>
  <si>
    <t>D) KÖVETELÉSEK  (=D/I+D/II+D/III)</t>
  </si>
  <si>
    <t>159</t>
  </si>
  <si>
    <t>E/I December havi illetmények, munkabérek elszámolása</t>
  </si>
  <si>
    <t>160</t>
  </si>
  <si>
    <t>E/II Utalványok, bérletek és más hasonló, készpénz-helyettesítő fizetési eszköznek nem minősülő eszközök elszámolásai</t>
  </si>
  <si>
    <t>161</t>
  </si>
  <si>
    <t>E) EGYÉB SAJÁTOS ESZKÖZOLDALI  ELSZÁMOLÁSOK (=E/I+…+E/II)</t>
  </si>
  <si>
    <t>162</t>
  </si>
  <si>
    <t>F/1  Eredményszemléletű bevételek aktív időbeli elhatárolása</t>
  </si>
  <si>
    <t>163</t>
  </si>
  <si>
    <t>F/2 Költségek, ráfordítások aktív időbeli elhatárolása</t>
  </si>
  <si>
    <t>164</t>
  </si>
  <si>
    <t>F/3 Halasztott ráfordítások</t>
  </si>
  <si>
    <t>165</t>
  </si>
  <si>
    <t>F) AKTÍV IDŐBELI  ELHATÁROLÁSOK  (=F/1+F/2+F/3)</t>
  </si>
  <si>
    <t>166</t>
  </si>
  <si>
    <t>167</t>
  </si>
  <si>
    <t>G/I  Nemzeti vagyon induláskori értéke</t>
  </si>
  <si>
    <t>168</t>
  </si>
  <si>
    <t>G/II Nemzeti vagyon változásai</t>
  </si>
  <si>
    <t>169</t>
  </si>
  <si>
    <t>G/III Egyéb eszközök induláskori értéke és változásai</t>
  </si>
  <si>
    <t>170</t>
  </si>
  <si>
    <t>G/IV Felhalmozott eredmény</t>
  </si>
  <si>
    <t>171</t>
  </si>
  <si>
    <t>G/V Eszközök értékhelyesbítésének forrása</t>
  </si>
  <si>
    <t>172</t>
  </si>
  <si>
    <t>G/VI Mérleg szerinti eredmény</t>
  </si>
  <si>
    <t>173</t>
  </si>
  <si>
    <t>G/ SAJÁT TŐKE  (= G/I+…+G/VI)</t>
  </si>
  <si>
    <t>174</t>
  </si>
  <si>
    <t>H/I/1 Költségvetési évben esedékes kötelezettségek személyi juttatásokra</t>
  </si>
  <si>
    <t>175</t>
  </si>
  <si>
    <t>H/I/2 Költségvetési évben esedékes kötelezettségek munkaadókat terhelő járulékokra és szociális hozzájárulási adóra</t>
  </si>
  <si>
    <t>176</t>
  </si>
  <si>
    <t>H/I/3 Költségvetési évben esedékes kötelezettségek dologi kiadásokra</t>
  </si>
  <si>
    <t>177</t>
  </si>
  <si>
    <t>H/I/4 Költségvetési évben esedékes kötelezettségek ellátottak pénzbeli juttatásaira</t>
  </si>
  <si>
    <t>178</t>
  </si>
  <si>
    <t>H/I/5 Költségvetési évben esedékes kötelezettségek egyéb működési célú kiadásokra (&gt;=H/I/5a+H/I/5b)</t>
  </si>
  <si>
    <t>179</t>
  </si>
  <si>
    <t>H/I/5a - ebből: költségvetési évben esedékes kötelezettségek működési célú visszatérítendő támogatások, kölcsönök törlesztésére államháztartáson belülre</t>
  </si>
  <si>
    <t>180</t>
  </si>
  <si>
    <t>H/I/5b - ebből: költségvetési évben esedékes kötelezettségek működési célú támogatásokra az Európai Uniónak</t>
  </si>
  <si>
    <t>181</t>
  </si>
  <si>
    <t>H/I/6 Költségvetési évben esedékes kötelezettségek beruházásokra</t>
  </si>
  <si>
    <t>182</t>
  </si>
  <si>
    <t>H/I/7 Költségvetési évben esedékes kötelezettségek felújításokra</t>
  </si>
  <si>
    <t>183</t>
  </si>
  <si>
    <t>H/I/8 Költségvetési évben esedékes kötelezettségek egyéb felhalmozási célú kiadásokra (&gt;=H/I/8a+H/I/8b)</t>
  </si>
  <si>
    <t>184</t>
  </si>
  <si>
    <t>H/I/8a - ebből: költségvetési évben esedékes kötelezettségek felhalmozási célú visszatérítendő támogatások, kölcsönök törlesztésére államháztartáson belülre</t>
  </si>
  <si>
    <t>185</t>
  </si>
  <si>
    <t>H/I/8b - ebből: költségvetési évben esedékes kötelezettségek felhalmozási célú támogatásokra az Európai Uniónak</t>
  </si>
  <si>
    <t>186</t>
  </si>
  <si>
    <t>H/I/9 Költségvetési évben esedékes kötelezettségek finanszírozási kiadásokra (=H/I/9a+…+H/I/9l)</t>
  </si>
  <si>
    <t>187</t>
  </si>
  <si>
    <t>H/I/9a - ebből: költségvetési évben esedékes kötelezettségek hosszú lejáratú hitelek, kölcsönök törlesztésére pénzügyi vállalkozásnak</t>
  </si>
  <si>
    <t>188</t>
  </si>
  <si>
    <t>H/I/9b - ebből: költségvetési évben esedékes kötelezettségek rövid lejáratú hitelek, kölcsönök törlesztésére pénzügyi vállalkozásnak</t>
  </si>
  <si>
    <t>189</t>
  </si>
  <si>
    <t>H/I/9c - ebből: költségvetési évben esedékes kötelezettségek kincstárjegyek beváltására</t>
  </si>
  <si>
    <t>190</t>
  </si>
  <si>
    <t>H/I/9d - ebből: költségvetési évben esedékes kötelezettségek éven belüli lejáratú belföldi értékpapírok beváltására</t>
  </si>
  <si>
    <t>191</t>
  </si>
  <si>
    <t>H/I/9e - ebből: költségvetési évben esedékes kötelezettségek belföldi kötvények beváltására</t>
  </si>
  <si>
    <t>192</t>
  </si>
  <si>
    <t>H/I/9f - ebből: költségvetési évben esedékes kötelezettségek éven túli lejáratú belföldi értékpapírok beváltására</t>
  </si>
  <si>
    <t>193</t>
  </si>
  <si>
    <t>H/I/9g - ebből: költségvetési évben esedékes kötelezettségek államháztartáson belüli megelőlegezések visszafizetésére</t>
  </si>
  <si>
    <t>194</t>
  </si>
  <si>
    <t>H/I/9h - ebből: költségvetési évben esedékes kötelezettségek pénzügyi lízing kiadásaira</t>
  </si>
  <si>
    <t>195</t>
  </si>
  <si>
    <t>H/I/9i - ebből: költségvetési évben esedékes kötelezettségek külföldi értékpapírok beváltására</t>
  </si>
  <si>
    <t>196</t>
  </si>
  <si>
    <t>H/I/9j - ebből: költségvetési évben esedékes kötelezettségek hitelek, kölcsönök törlesztésére külföldi kormányoknak és nemzetközi szervezeteknek</t>
  </si>
  <si>
    <t>197</t>
  </si>
  <si>
    <t>H/I/9k - ebből: költségvetési évben esedékes kötelezettségek hitelek, kölcsönök törlesztésére külföldi pénzintézeteknek</t>
  </si>
  <si>
    <t>198</t>
  </si>
  <si>
    <t>H/I/9l - ebből: költségvetési évben esedékes kötelezettségek váltókiadásokra</t>
  </si>
  <si>
    <t>199</t>
  </si>
  <si>
    <t>H/I Költségvetési évben esedékes kötelezettségek (=H/I/1+…+H/I/9)</t>
  </si>
  <si>
    <t>200</t>
  </si>
  <si>
    <t>H/II/1 Költségvetési évet követően esedékes kötelezettségek személyi juttatásokra</t>
  </si>
  <si>
    <t>201</t>
  </si>
  <si>
    <t>H/II/2 Költségvetési évet követően esedékes kötelezettségek munkaadókat terhelő járulékokra és szociális hozzájárulási adóra</t>
  </si>
  <si>
    <t>202</t>
  </si>
  <si>
    <t>H/II/3 Költségvetési évet követően esedékes kötelezettségek dologi kiadásokra</t>
  </si>
  <si>
    <t>203</t>
  </si>
  <si>
    <t>H/II/4 Költségvetési évet követően esedékes kötelezettségek ellátottak pénzbeli juttatásaira</t>
  </si>
  <si>
    <t>204</t>
  </si>
  <si>
    <t>H/II/5 Költségvetési évet követően esedékes kötelezettségek egyéb működési célú kiadásokra (&gt;=H/II/5a+H/II/5b)</t>
  </si>
  <si>
    <t>205</t>
  </si>
  <si>
    <t>H/II/5a - ebből: költségvetési évet követően esedékes kötelezettségek működési célú visszatérítendő támogatások, kölcsönök törlesztésére államháztartáson belülre</t>
  </si>
  <si>
    <t>206</t>
  </si>
  <si>
    <t>H/II/5b - ebből: költségvetési évet követően esedékes kötelezettségek működési célú támogatásokra az Európai Uniónak</t>
  </si>
  <si>
    <t>207</t>
  </si>
  <si>
    <t>H/II/6 Költségvetési évet követően esedékes kötelezettségek beruházásokra</t>
  </si>
  <si>
    <t>208</t>
  </si>
  <si>
    <t>H/II/7 Költségvetési évet követően esedékes kötelezettségek felújításokra</t>
  </si>
  <si>
    <t>209</t>
  </si>
  <si>
    <t>H/II/8 Költségvetési évet követően esedékes kötelezettségek egyéb felhalmozási célú kiadásokra (&gt;=H/II/8a+H/II/8b)</t>
  </si>
  <si>
    <t>210</t>
  </si>
  <si>
    <t>H/II/8a - ebből: költségvetési évet követően esedékes kötelezettségek felhalmozási célú visszatérítendő támogatások, kölcsönök törlesztésére államháztartáson belülre</t>
  </si>
  <si>
    <t>211</t>
  </si>
  <si>
    <t>H/II/8b - ebből: költségvetési évet követően esedékes kötelezettségek felhalmozási célú támogatásokra az Európai Uniónak</t>
  </si>
  <si>
    <t>212</t>
  </si>
  <si>
    <t>H/II/9 Költségvetési évet követően esedékes kötelezettségek finanszírozási kiadásokra (=H/II/9a+…+H/II/9i)</t>
  </si>
  <si>
    <t>213</t>
  </si>
  <si>
    <t>H/II/9a - ebből: költségvetési évet követően esedékes kötelezettségek hosszú lejáratú hitelek, kölcsönök törlesztésére pénzügyi vállalkozásnak</t>
  </si>
  <si>
    <t>214</t>
  </si>
  <si>
    <t>H/II/9b - ebből: költségvetési évet követően esedékes kötelezettségek kincstárjegyek beváltására</t>
  </si>
  <si>
    <t>215</t>
  </si>
  <si>
    <t>H/II/9c - ebből: költségvetési évet követően esedékes kötelezettségek belföldi kötvények beváltására</t>
  </si>
  <si>
    <t>216</t>
  </si>
  <si>
    <t>H/II/9d - ebből: költségvetési évet követően esedékes kötelezettségek éven túli lejáratú belföldi értékpapírok beváltására</t>
  </si>
  <si>
    <t>217</t>
  </si>
  <si>
    <t>H/II/9e - ebből: költségvetési évet követően esedékes kötelezettségek pénzügyi lízing kiadásaira</t>
  </si>
  <si>
    <t>218</t>
  </si>
  <si>
    <t>H/II/9f - ebből: költségvetési évet követően esedékes kötelezettségek külföldi értékpapírok beváltására</t>
  </si>
  <si>
    <t>219</t>
  </si>
  <si>
    <t>H/II/9g - ebből: költségvetési évet követően esedékes kötelezettségek hitelek, kölcsönök törlesztésére külföldi kormányoknak és nemzetközi szervezeteknek</t>
  </si>
  <si>
    <t>220</t>
  </si>
  <si>
    <t>H/II/9h - ebből: költségvetési évet követően esedékes kötelezettségek külföldi hitelek, kölcsönök törlesztésére külföldi pénzintézeteknek</t>
  </si>
  <si>
    <t>221</t>
  </si>
  <si>
    <t>H/II/9i - ebből: költségvetési évet követően esedékes kötelezettségek váltókiadásokra</t>
  </si>
  <si>
    <t>222</t>
  </si>
  <si>
    <t>H/II Költségvetési évet követően esedékes kötelezettségek (=H/II/1+…+H/II/9)</t>
  </si>
  <si>
    <t>223</t>
  </si>
  <si>
    <t>H/III/1 Kapott előlegek (=H/III/1a+H/III/1b+H/III/1c)</t>
  </si>
  <si>
    <t>224</t>
  </si>
  <si>
    <t>H/III/1a - ebből: túlfizetés a jövedelemadókban</t>
  </si>
  <si>
    <t>225</t>
  </si>
  <si>
    <t>H/III/1b - ebből: túlfizetés az általános forgalmi adóban</t>
  </si>
  <si>
    <t>226</t>
  </si>
  <si>
    <t>H/III/1c - ebből: egyéb túlfizetések, téves és visszajáró befizetések, egyéb kapott előlegek</t>
  </si>
  <si>
    <t>227</t>
  </si>
  <si>
    <t>H/III/2 Továbbadási célból folyósított támogatások, ellátások elszámolása</t>
  </si>
  <si>
    <t>228</t>
  </si>
  <si>
    <t>H/III/3 Más szervezetet megillető bevételek elszámolása</t>
  </si>
  <si>
    <t>229</t>
  </si>
  <si>
    <t>H/III/4 Forgótőke elszámolása (Kincstár)</t>
  </si>
  <si>
    <t>230</t>
  </si>
  <si>
    <t>H/III/5 Vagyonkezelésbe vett eszközökkel kapcsolatos visszapótlási kötelezettség elszámolása</t>
  </si>
  <si>
    <t>231</t>
  </si>
  <si>
    <t>H/III/6 Nem társadalombiztosítás pénzügyi alapjait terhelő kifizetett ellátások megtérítésének elszámolása</t>
  </si>
  <si>
    <t>232</t>
  </si>
  <si>
    <t>H/III/7 Munkáltató által korengedményes nyugdíjhoz megfizetett hozzájárulás elszámolása</t>
  </si>
  <si>
    <t>233</t>
  </si>
  <si>
    <t>H/III/8 Letétre, megőrzésre, fedezetkezelésre átvett pénzeszközök, biztosítékok</t>
  </si>
  <si>
    <t>234</t>
  </si>
  <si>
    <t>H/III/9 Nemzetközi támogatási programok pénzeszközei</t>
  </si>
  <si>
    <t>235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</si>
  <si>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</si>
  <si>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</si>
  <si>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</si>
  <si>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238</t>
  </si>
  <si>
    <t xml:space="preserve">I) KINCSTÁRI SZÁMLAVEZETÉSSEL KAPCSOLATOS ELSZÁMOLÁSOK </t>
  </si>
  <si>
    <t>239</t>
  </si>
  <si>
    <t>J/1 Eredményszemléletű bevételek passzív időbeli elhatárolása</t>
  </si>
  <si>
    <t>240</t>
  </si>
  <si>
    <t>J/2 Költségek, ráfordítások passzív időbeli elhatárolása</t>
  </si>
  <si>
    <t>241</t>
  </si>
  <si>
    <t>J/3 Halasztott eredményszemléletű bevételek</t>
  </si>
  <si>
    <t>242</t>
  </si>
  <si>
    <t>J) PASSZÍV IDŐBELI ELHATÁROLÁSOK (=J/1+J/2+J/3)</t>
  </si>
  <si>
    <t>243</t>
  </si>
  <si>
    <t>FORRÁSOK ÖSSZESEN (=G+H+I+J)</t>
  </si>
  <si>
    <t>adatok ezer forintban</t>
  </si>
  <si>
    <t>Sor-szám</t>
  </si>
  <si>
    <t>Megnevezés</t>
  </si>
  <si>
    <t>Eredeti előirányzat</t>
  </si>
  <si>
    <t>Módosított előirányzat</t>
  </si>
  <si>
    <t>Teljesítés</t>
  </si>
  <si>
    <t>%</t>
  </si>
  <si>
    <t>Rovat-szám</t>
  </si>
  <si>
    <t>A</t>
  </si>
  <si>
    <t>B</t>
  </si>
  <si>
    <t>C</t>
  </si>
  <si>
    <t>D</t>
  </si>
  <si>
    <t>E</t>
  </si>
  <si>
    <t>F</t>
  </si>
  <si>
    <t>01</t>
  </si>
  <si>
    <t>Törvény szerinti illetmények, munkabérek</t>
  </si>
  <si>
    <t>K1101</t>
  </si>
  <si>
    <t>02</t>
  </si>
  <si>
    <t>Béren kívüli juttatások</t>
  </si>
  <si>
    <t>K1107</t>
  </si>
  <si>
    <t>03</t>
  </si>
  <si>
    <t>Közlekedési költségtérítés</t>
  </si>
  <si>
    <t>K1109</t>
  </si>
  <si>
    <t>04</t>
  </si>
  <si>
    <t>Foglalkoztatottak egyéb személyi juttatásai (továbbképzés)</t>
  </si>
  <si>
    <t>K1113</t>
  </si>
  <si>
    <t>05</t>
  </si>
  <si>
    <t>06</t>
  </si>
  <si>
    <t>K11</t>
  </si>
  <si>
    <t>07</t>
  </si>
  <si>
    <t>Egyéb külső személyi juttatások (reprezentáció)</t>
  </si>
  <si>
    <t>K123</t>
  </si>
  <si>
    <t>08</t>
  </si>
  <si>
    <t>K12</t>
  </si>
  <si>
    <t>09</t>
  </si>
  <si>
    <t>K1</t>
  </si>
  <si>
    <t>10</t>
  </si>
  <si>
    <t>K2</t>
  </si>
  <si>
    <t>11</t>
  </si>
  <si>
    <t>ebből: szociális hozzájárulási adó</t>
  </si>
  <si>
    <t>12</t>
  </si>
  <si>
    <t>ebből: rehabilitációs hozzájárulás</t>
  </si>
  <si>
    <t>13</t>
  </si>
  <si>
    <t>ebből: korkedvezmény-biztosítási járulék</t>
  </si>
  <si>
    <t>14</t>
  </si>
  <si>
    <t>ebből: egészségügyi hozzájárulás</t>
  </si>
  <si>
    <t>15</t>
  </si>
  <si>
    <t>ebből: táppénz hozzájárulás</t>
  </si>
  <si>
    <t>16</t>
  </si>
  <si>
    <t>ebből: munkaadót a foglalkoztatottak részére történő kifizetésekkel kapcsolatban terhelő más járulék jellegű kötelezettségek</t>
  </si>
  <si>
    <t>17</t>
  </si>
  <si>
    <t>ebből: munkáltatót terhelő személyi jövedelemadó</t>
  </si>
  <si>
    <t>18</t>
  </si>
  <si>
    <t>K311</t>
  </si>
  <si>
    <t>19</t>
  </si>
  <si>
    <t>K312</t>
  </si>
  <si>
    <t>20</t>
  </si>
  <si>
    <t>K31</t>
  </si>
  <si>
    <t>21</t>
  </si>
  <si>
    <t>K321</t>
  </si>
  <si>
    <t>22</t>
  </si>
  <si>
    <t>23</t>
  </si>
  <si>
    <t>K32</t>
  </si>
  <si>
    <t>24</t>
  </si>
  <si>
    <t>25</t>
  </si>
  <si>
    <t>26</t>
  </si>
  <si>
    <t>27</t>
  </si>
  <si>
    <t>28</t>
  </si>
  <si>
    <t>K337</t>
  </si>
  <si>
    <t>29</t>
  </si>
  <si>
    <t>K33</t>
  </si>
  <si>
    <t>30</t>
  </si>
  <si>
    <t>Kiküldetések kiadásai</t>
  </si>
  <si>
    <t>K341</t>
  </si>
  <si>
    <t>31</t>
  </si>
  <si>
    <t>K34</t>
  </si>
  <si>
    <t>32</t>
  </si>
  <si>
    <t>Működési célú előzetesen felszámított általános forgalmi adó</t>
  </si>
  <si>
    <t>K351</t>
  </si>
  <si>
    <t>Egyéb dologi kiadások</t>
  </si>
  <si>
    <t>K355</t>
  </si>
  <si>
    <t>K35</t>
  </si>
  <si>
    <t>K3</t>
  </si>
  <si>
    <t>K1-K8</t>
  </si>
  <si>
    <t>B1</t>
  </si>
  <si>
    <t>B1-B7</t>
  </si>
  <si>
    <t>B813</t>
  </si>
  <si>
    <t>Központi, irányító szervi támogatás</t>
  </si>
  <si>
    <t>B816</t>
  </si>
  <si>
    <t>B81</t>
  </si>
  <si>
    <t>B8</t>
  </si>
  <si>
    <t>1.</t>
  </si>
  <si>
    <t>2.</t>
  </si>
  <si>
    <t>3.</t>
  </si>
  <si>
    <t>4.</t>
  </si>
  <si>
    <t>Összeg</t>
  </si>
  <si>
    <t>Előző időszak</t>
  </si>
  <si>
    <t>Tárgyidőszak</t>
  </si>
  <si>
    <t>ESZKÖZÖK ÖSSZESEN (=A+B+C+D+E+F)</t>
  </si>
  <si>
    <t>Munkavégzésre irányuló egyéb jogviszonyban foglalkoztatottnak fizetett juttatások (megbízási díj)</t>
  </si>
  <si>
    <t>K122</t>
  </si>
  <si>
    <t>B16</t>
  </si>
  <si>
    <t>K1 - K8 Költségvetési kiadások előirányzatainak teljesítése</t>
  </si>
  <si>
    <t>B1 - B7 Költségvetési bevételek előirányzatainak teljesítése</t>
  </si>
  <si>
    <t>Előző év költségvetési maradványának igénybevétele</t>
  </si>
  <si>
    <t>B8131</t>
  </si>
  <si>
    <t>Maradvány igénybevétele (=01)</t>
  </si>
  <si>
    <t>Finanszírozási bevételek (=04)</t>
  </si>
  <si>
    <t>Belföldi finanszírozás bevételei (=02+03)</t>
  </si>
  <si>
    <t>Maradványkimutatás</t>
  </si>
  <si>
    <t>Alaptevékenység költségvetési bevételei</t>
  </si>
  <si>
    <t>Alaptevékenység költségvetési kiadásai</t>
  </si>
  <si>
    <t>Alaptevékenység költségvetési egyenlege (=01-02)</t>
  </si>
  <si>
    <t>Alaptevékenység finanszírozási bevételei</t>
  </si>
  <si>
    <t>Alaptevékenység finanszírozási egyenlege (=04)</t>
  </si>
  <si>
    <t>Alaptevékenység maradványa (=03+05)</t>
  </si>
  <si>
    <t>ESZKÖZÖK/FORRÁSOK</t>
  </si>
  <si>
    <t xml:space="preserve">A/I/1 Vagyoni értékű jogok </t>
  </si>
  <si>
    <t>A/I/2 Szellemi termékek</t>
  </si>
  <si>
    <t xml:space="preserve">A/I/3 Immateriális javak értékhelyesbítése </t>
  </si>
  <si>
    <t>A/I Immateriális javak (=A/I/1+A/I/2+A/I/3)</t>
  </si>
  <si>
    <t xml:space="preserve">A/II/1 Ingatlanok és a kapcsolódó vagyoni értékű jogok </t>
  </si>
  <si>
    <t xml:space="preserve">A/II/2 Gépek, berendezések, felszerelések, járművek </t>
  </si>
  <si>
    <t xml:space="preserve">A/II/3 Tenyészállatok </t>
  </si>
  <si>
    <t xml:space="preserve">A/II/4 Beruházások, felújítások </t>
  </si>
  <si>
    <t>A/II/5 Tárgyi eszközök értékhelyesbítése</t>
  </si>
  <si>
    <t>A/II Tárgyi eszközök  (=A/II/1+...+A/II/5)</t>
  </si>
  <si>
    <t>A/III/1 Tartós részesedések (=A/III/1a+…+A/III/1e)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</si>
  <si>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</si>
  <si>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</si>
  <si>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</si>
  <si>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</si>
  <si>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</si>
  <si>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</si>
  <si>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</si>
  <si>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</si>
  <si>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 xml:space="preserve">A/III/3 Befektetett pénzügyi eszközök értékhelyesbítése 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</si>
  <si>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</si>
  <si>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</si>
  <si>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</si>
  <si>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</si>
  <si>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</si>
  <si>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</si>
  <si>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</si>
  <si>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</si>
  <si>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</si>
  <si>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</si>
  <si>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</si>
  <si>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</si>
  <si>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33</t>
  </si>
  <si>
    <t xml:space="preserve">B/I/5 Növendék-, hízó és egyéb állatok </t>
  </si>
  <si>
    <t>34</t>
  </si>
  <si>
    <t>B/I Készletek (=B/I/1+…+B/I/5)</t>
  </si>
  <si>
    <t>35</t>
  </si>
  <si>
    <t>B/II/1 Nem tartós részesedések</t>
  </si>
  <si>
    <t>36</t>
  </si>
  <si>
    <t>B/II/2 Forgatási célú hitelviszonyt megtestesítő értékpapírok (&gt;=B/II/2a+…+B/II/2e)</t>
  </si>
  <si>
    <t>37</t>
  </si>
  <si>
    <t>B/II/2a - ebből: kárpótlási jegyek</t>
  </si>
  <si>
    <t>38</t>
  </si>
  <si>
    <t>B/II/2b - ebből: kincstárjegyek</t>
  </si>
  <si>
    <t>39</t>
  </si>
  <si>
    <t>B/II/2c - ebből: államkötvények</t>
  </si>
  <si>
    <t>40</t>
  </si>
  <si>
    <t>B/II/2d - ebből: helyi önkormányzatok kötvényei</t>
  </si>
  <si>
    <t>41</t>
  </si>
  <si>
    <t>B/II/2e - ebből: befektetési jegyek</t>
  </si>
  <si>
    <t>42</t>
  </si>
  <si>
    <t>B/II Értékpapírok (=B/II/1+B/II/2)</t>
  </si>
  <si>
    <t>43</t>
  </si>
  <si>
    <t>B) NEMZETI VAGYONBA TARTOZÓ FORGÓESZKÖZÖK (= B/I+B/II)</t>
  </si>
  <si>
    <t>44</t>
  </si>
  <si>
    <t>C/I/1 Éven túli lejáratú forint lekötött bankbetétek</t>
  </si>
  <si>
    <t>45</t>
  </si>
  <si>
    <t>C/I/2 Éven túli lejáratú deviza lekötött bankbetétek</t>
  </si>
  <si>
    <t>46</t>
  </si>
  <si>
    <t>C/I Lekötött bankbetétek (=C/I/1+…+C/I/2)</t>
  </si>
  <si>
    <t>47</t>
  </si>
  <si>
    <t>C/II/1 Forintpénztár</t>
  </si>
  <si>
    <t>48</t>
  </si>
  <si>
    <t>C/II/2 Valutapénztár</t>
  </si>
  <si>
    <t>49</t>
  </si>
  <si>
    <t>C/II/3 Betétkönyvek, csekkek, elektronikus pénzeszközök</t>
  </si>
  <si>
    <t>50</t>
  </si>
  <si>
    <t>C/II Pénztárak, csekkek, betétkönyvek (=C/II/1+C/II/2+C/II/3)</t>
  </si>
  <si>
    <t>51</t>
  </si>
  <si>
    <t>C/III/1 Kincstáron kívüli forintszámlák</t>
  </si>
  <si>
    <t>52</t>
  </si>
  <si>
    <t>C/III/2 Kincstárban vezetett forintszámlák</t>
  </si>
  <si>
    <t>53</t>
  </si>
  <si>
    <t>C/III Forintszámlák (=C/III/1+C/III/2)</t>
  </si>
  <si>
    <t>54</t>
  </si>
  <si>
    <t>C/IV/1 Kincstáron kívüli devizaszámlák</t>
  </si>
  <si>
    <t>55</t>
  </si>
  <si>
    <t>C/IV/2 Kincstárban vezetett devizaszámlák</t>
  </si>
  <si>
    <t>56</t>
  </si>
  <si>
    <t>C/IV Devizaszámlák (=CIV/1+C/IV/2)</t>
  </si>
  <si>
    <t>C) PÉNZESZKÖZÖK (=C/I+…+C/IV)</t>
  </si>
  <si>
    <t>58</t>
  </si>
  <si>
    <t>D/I/1 Költségvetési évben esedékes követelések működési célú támogatások bevételeire államháztartáson belülről (&gt;=D/I/1a)</t>
  </si>
  <si>
    <t>59</t>
  </si>
  <si>
    <t>D/I/1a - ebből: költségvetési évben esedékes követelések működési célú visszatérítendő támogatások, kölcsönök visszatérülésére államháztartáson belülről</t>
  </si>
  <si>
    <t>60</t>
  </si>
  <si>
    <t>D/I/2 Költségvetési évben esedékes követelések felhalmozási célú támogatások bevételeire államháztartáson belülről (&gt;=D/I/2a)</t>
  </si>
  <si>
    <t>61</t>
  </si>
  <si>
    <t>D/I/2a - ebből: költségvetési évben esedékes követelések felhalmozási célú visszatérítendő támogatások, kölcsönök visszatérülésére államháztartáson belülről</t>
  </si>
  <si>
    <t>62</t>
  </si>
  <si>
    <t>D/I/3 Költségvetési évben esedékes követelések közhatalmi bevételre (=D/I/3a+…+D/I/3f)</t>
  </si>
  <si>
    <t>63</t>
  </si>
  <si>
    <t>D/I/3a  - ebből: költségvetési évben esedékes követelések jövedelemadókra</t>
  </si>
  <si>
    <t>64</t>
  </si>
  <si>
    <t>D/I/3b - ebből: költségvetési évben esedékes követelések szociális hozzájárulási adóra és járulékokra</t>
  </si>
  <si>
    <t>65</t>
  </si>
  <si>
    <t>D/I/3c - ebből: költségvetési évben esedékes követelések bérhez és foglalkoztatáshoz kapcsolódó adókra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</si>
  <si>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</si>
  <si>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</si>
  <si>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</si>
  <si>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</si>
  <si>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</si>
  <si>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</si>
  <si>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</si>
  <si>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</si>
  <si>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</si>
  <si>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</si>
  <si>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71</t>
  </si>
  <si>
    <t>D/I/4b - ebből: költségvetési évben esedékes követelések tulajdonosi bevételekre</t>
  </si>
  <si>
    <t>72</t>
  </si>
  <si>
    <t>D/I/4c - ebből: költségvetési évben esedékes követelések ellátási díjakra</t>
  </si>
  <si>
    <t>73</t>
  </si>
  <si>
    <t>D/I/4d - ebből: költségvetési évben esedékes követelések kiszámlázott általános forgalmi adóra</t>
  </si>
  <si>
    <t>74</t>
  </si>
  <si>
    <t>D/I/4e - ebből: költségvetési évben esedékes követelések általános forgalmi adó visszatérítésére</t>
  </si>
  <si>
    <t>75</t>
  </si>
  <si>
    <t>D/I/4f - ebből: költségvetési évben esedékes követelések kamatbevételekre</t>
  </si>
  <si>
    <t>76</t>
  </si>
  <si>
    <t>D/I/4g - ebből: költségvetési évben esedékes követelések egyéb pénzügyi műveletek bevételeire</t>
  </si>
  <si>
    <t>77</t>
  </si>
  <si>
    <t>D/I/4h - ebből: költségvetési évben esedékes követelések biztosító által fizetett kártérítésre</t>
  </si>
  <si>
    <t>78</t>
  </si>
  <si>
    <t>D/I/4i - ebből: költségvetési évben esedékes követelések egyéb működési bevételekre</t>
  </si>
  <si>
    <t>79</t>
  </si>
  <si>
    <t>D/I/5 Költségvetési évben esedékes követelések felhalmozási bevételre (=D/I/5a+…+D/I/5e)</t>
  </si>
  <si>
    <t>80</t>
  </si>
  <si>
    <t>D/I/5a - ebből: költségvetési évben esedékes követelések immateriális javak értékesítésére</t>
  </si>
  <si>
    <t>81</t>
  </si>
  <si>
    <t>D/I/5b - ebből: költségvetési évben esedékes követelések ingatlanok értékesítésére</t>
  </si>
  <si>
    <t>82</t>
  </si>
  <si>
    <t>D/I/5c - ebből: költségvetési évben esedékes követelések egyéb tárgyi eszközök értékesítésére</t>
  </si>
  <si>
    <t>83</t>
  </si>
  <si>
    <t>D/I/5d - ebből: költségvetési évben esedékes követelések részesedések értékesítésére</t>
  </si>
  <si>
    <t>84</t>
  </si>
  <si>
    <t>D/I/5e - ebből: költségvetési évben esedékes követelések részesedések megszűnéséhez kapcsolódó bevételekre</t>
  </si>
  <si>
    <t>85</t>
  </si>
  <si>
    <t>D/I/6 Költségvetési évben esedékes követelések működési célú átvett pénzeszközre (&gt;=D/I/6a+D/I/6b+D/I/6c)</t>
  </si>
  <si>
    <t>86</t>
  </si>
  <si>
    <t>D/I/6a - ebből: költségvetési évben esedékes követelések működési célú visszatérítendő támogatások, kölcsönök visszatérülése az Európai Uniótól</t>
  </si>
  <si>
    <t>87</t>
  </si>
  <si>
    <t>D/I/6b - ebből: költségvetési évben esedékes követelések működési célú visszatérítendő támogatások, kölcsönök visszatérülése kormányoktól és más nemzetközi szervezetektől</t>
  </si>
  <si>
    <t>88</t>
  </si>
  <si>
    <t>D/I/6c - ebből: költségvetési évben esedékes követelések működési célú visszatérítendő támogatások, kölcsönök visszatérülésére államháztartáson kívülről</t>
  </si>
  <si>
    <t>89</t>
  </si>
  <si>
    <t>D/I/7 Költségvetési évben esedékes követelések felhalmozási célú átvett pénzeszközre (&gt;=D/I/7a+D/I/7b+D/I/7c)</t>
  </si>
  <si>
    <t>90</t>
  </si>
  <si>
    <t>D/I/7a - ebből: költségvetési évben esedékes követelések felhalmozási célú visszatérítendő támogatások, kölcsönök visszatérülése az Európai Uniótól</t>
  </si>
  <si>
    <t>91</t>
  </si>
  <si>
    <t>D/I/7b - ebből: költségvetési évben esedékes követelések felhalmozási célú visszatérítendő támogatások, kölcsönök visszatérülése kormányoktól és más nemzetközi szervezetektől</t>
  </si>
  <si>
    <t>92</t>
  </si>
  <si>
    <t>D/I/7c - ebből: költségvetési évben esedékes követelések felhalmozási célú visszatérítendő támogatások, kölcsönök visszatérülésére államháztartáson kívülről</t>
  </si>
  <si>
    <t>93</t>
  </si>
  <si>
    <t>D/I/8 Költségvetési évben esedékes követelések finanszírozási bevételekre (=D/I/8a+…+D/I/8g)</t>
  </si>
  <si>
    <t>94</t>
  </si>
  <si>
    <t>D/I/8a - ebből: költségvetési évben esedékes követelések forgatási célú belföldi értékpapírok beváltásából, értékesítéséből</t>
  </si>
  <si>
    <t>95</t>
  </si>
  <si>
    <t>D/I/8b - ebből: költségvetési évben esedékes követelések befektetési célú belföldi értékpapírok beváltásából, értékesítéséből</t>
  </si>
  <si>
    <t>96</t>
  </si>
  <si>
    <t>D/I/8c - ebből: költségvetési évben esedékes követelések államháztartáson belüli megelőlegezések törlesztésére</t>
  </si>
  <si>
    <t>97</t>
  </si>
  <si>
    <t>D/I/8d - ebből: költségvetési évben esedékes követelések hosszú lejáratú tulajdonosi kölcsönök bevételeire</t>
  </si>
  <si>
    <t>98</t>
  </si>
  <si>
    <t>D/I/8e - ebből: költségvetési évben esedékes követelések rövid lejáratú tulajdonosi kölcsönök bevételeire</t>
  </si>
  <si>
    <t>99</t>
  </si>
  <si>
    <t>D/I/8f - ebből: költségvetési évben esedékes követelések forgatási célú külföldi értékpapírok beváltásából, értékesítéséből</t>
  </si>
  <si>
    <t>100</t>
  </si>
  <si>
    <t>D/I/8g - ebből: költségvetési évben esedékes követelések befektetési célú külföldi értékpapírok beváltásából, értékesítéséből</t>
  </si>
  <si>
    <t>101</t>
  </si>
  <si>
    <t>D/I Költségvetési évben esedékes követelések (=D/I/1+…+D/I/8)</t>
  </si>
  <si>
    <t>102</t>
  </si>
  <si>
    <t>D/II/1 Költségvetési évet követően esedékes követelések működési célú támogatások bevételeire államháztartáson belülről (&gt;=D/II/1a)</t>
  </si>
  <si>
    <t>103</t>
  </si>
  <si>
    <t>D/II/1a - ebből: költségvetési évet követően esedékes követelések működési célú visszatérítendő támogatások, kölcsönök visszatérülésére államháztartáson belülről</t>
  </si>
  <si>
    <t>104</t>
  </si>
  <si>
    <t>D/II/2 Költségvetési évet követően esedékes követelések felhalmozási célú támogatások bevételeire államháztartáson belülről (&gt;=D/II/2a)</t>
  </si>
  <si>
    <t>105</t>
  </si>
  <si>
    <t>D/II/2a - ebből: költségvetési évet követően esedékes követelések felhalmozási célú visszatérítendő támogatások, kölcsönök visszatérülésére államháztartáson belülről</t>
  </si>
  <si>
    <t>106</t>
  </si>
  <si>
    <t>D/II/3 Költségvetési évet követően esedékes követelések közhatalmi bevételre (=D/II/3a+…+D/II/3f)</t>
  </si>
  <si>
    <t>107</t>
  </si>
  <si>
    <t>D/II/3a - ebből: költségvetési évet követően esedékes követelések jövedelemadókra</t>
  </si>
  <si>
    <t>108</t>
  </si>
  <si>
    <t>D/II/3b - ebből: költségvetési évet követően esedékes követelések szociális hozzájárulási adóra és járulékokra</t>
  </si>
  <si>
    <t>109</t>
  </si>
  <si>
    <t>D/II/3c - ebből: költségvetési évet követően esedékes követelések bérhez és foglalkoztatáshoz kapcsolódó adókra</t>
  </si>
  <si>
    <t>110</t>
  </si>
  <si>
    <t>D/II/3d - ebből: költségvetési évet követően esedékes követelések vagyoni típusú adókra</t>
  </si>
  <si>
    <t>111</t>
  </si>
  <si>
    <t>D/II/3e - ebből: költségvetési évet követően esedékes követelések termékek és szolgáltatások adóira</t>
  </si>
  <si>
    <t>112</t>
  </si>
  <si>
    <t>D/II/3f - ebből: költségvetési évet követően esedékes követelések egyéb közhatalmi bevételekre</t>
  </si>
  <si>
    <t>113</t>
  </si>
  <si>
    <t>D/II/4 Költségvetési évet követően esedékes követelések működési bevételre (=D/II/4a+…+D/II/4i)</t>
  </si>
  <si>
    <t>114</t>
  </si>
  <si>
    <t>D/II/4a - ebből: költségvetési évet követően esedékes követelések készletértékesítés ellenértékére, szolgáltatások ellenértékére, közvetített szolgáltatások ellenértékére</t>
  </si>
  <si>
    <t>115</t>
  </si>
  <si>
    <t>D/II/4b - ebből: költségvetési évet követően esedékes követelések tulajdonosi bevételekre</t>
  </si>
  <si>
    <t>116</t>
  </si>
  <si>
    <t>D/II/4c - ebből: költségvetési évet követően esedékes követelések ellátási díjakra</t>
  </si>
  <si>
    <t>117</t>
  </si>
  <si>
    <t>D/II/4d - ebből: költségvetési évet követően esedékes követelések kiszámlázott általános forgalmi adóra</t>
  </si>
  <si>
    <t>118</t>
  </si>
  <si>
    <t>D/II/4e - ebből: költségvetési évet követően esedékes követelések általános forgalmi adó visszatérítésére</t>
  </si>
  <si>
    <t>119</t>
  </si>
  <si>
    <t>D/II/4f - ebből: költségvetési évet követően esedékes követelések kamatbevételekre</t>
  </si>
  <si>
    <t>120</t>
  </si>
  <si>
    <t>D/II/4g - ebből: költségvetési évet követően esedékes követelések egyéb pénzügyi műveletek bevételeire</t>
  </si>
  <si>
    <t>121</t>
  </si>
  <si>
    <t>D/II/4h - ebből: költségvetési évet követően esedékes követelések biztosító által fizetett kártérítésre</t>
  </si>
  <si>
    <t>122</t>
  </si>
  <si>
    <t>D/II/4i - ebből: költségvetési évet követően esedékes követelések egyéb működési bevételekre</t>
  </si>
  <si>
    <t>123</t>
  </si>
  <si>
    <t>D/II/5 Költségvetési évet követően esedékes követelések felhalmozási bevételre (=D/II/5a+…+D/II/5e)</t>
  </si>
  <si>
    <t>124</t>
  </si>
  <si>
    <t>D/II/5a - ebből: költségvetési évet követően esedékes követelések immateriális javak értékesítésére</t>
  </si>
  <si>
    <t>125</t>
  </si>
  <si>
    <t>D/II/5b - ebből: költségvetési évet követően esedékes követelések ingatlanok értékesítésére</t>
  </si>
  <si>
    <t>126</t>
  </si>
  <si>
    <t>D/II/5c - ebből: költségvetési évet követően esedékes követelések egyéb tárgyi eszközök értékesítésére</t>
  </si>
  <si>
    <t>127</t>
  </si>
  <si>
    <t>D/II/5d - ebből: költségvetési évet követően esedékes követelések részesedések értékesítésére</t>
  </si>
  <si>
    <t>128</t>
  </si>
  <si>
    <t>D/II/5e - ebből: költségvetési évet követően esedékes követelések részesedések megszűnéséhez kapcsolódó bevételekre</t>
  </si>
  <si>
    <t>129</t>
  </si>
  <si>
    <t>D/II/6 Költségvetési évet követően esedékes követelések működési célú átvett pénzeszközre (&gt;=D/II/6a+D/II/6b+D/II/6c)</t>
  </si>
  <si>
    <t>130</t>
  </si>
  <si>
    <t>D/II/6a - ebből: költségvetési évet követően esedékes követelések működési célú visszatérítendő támogatások, kölcsönök visszatérülése az Európai Uniótól</t>
  </si>
  <si>
    <t>131</t>
  </si>
  <si>
    <t>D/II/6b - ebből: költségvetési évet követően esedékes követelések működési célú visszatérítendő támogatások, kölcsönök visszatérülése kormányoktól és más nemzetközi szervezetektől</t>
  </si>
  <si>
    <t>132</t>
  </si>
  <si>
    <t>D/II/6c - ebből: költségvetési évet követően esedékes követelések működési célú visszatérítendő támogatások, kölcsönök visszatérülésére államháztartáson kívülről</t>
  </si>
  <si>
    <t>133</t>
  </si>
  <si>
    <t>D/II/7 Költségvetési évet követően esedékes követelések felhalmozási célú átvett pénzeszközre (&gt;=D/II/7a+D/II/7b+D/II/7c)</t>
  </si>
  <si>
    <t>134</t>
  </si>
  <si>
    <t>D/II/7a - ebből: költségvetési évet követően esedékes követelések felhalmozási célú visszatérítendő támogatások, kölcsönök visszatérülése az Európai Uniótól</t>
  </si>
  <si>
    <t>135</t>
  </si>
  <si>
    <t>B8 Finanszírozási bevételek előirányzatainak teljesítése</t>
  </si>
  <si>
    <t>Egyéb szolgáltatások</t>
  </si>
  <si>
    <t>Egyéb működési célú támogatások ÁHT-n belülre</t>
  </si>
  <si>
    <t>K506</t>
  </si>
  <si>
    <t>K5</t>
  </si>
  <si>
    <t>Informatikai eszközök beszerzése</t>
  </si>
  <si>
    <t>K63</t>
  </si>
  <si>
    <t>Beruházási célú előzetesen felszámított ÁFA</t>
  </si>
  <si>
    <t>K67</t>
  </si>
  <si>
    <t>K6</t>
  </si>
  <si>
    <t>Egyéb működési célú kiadások (=33)</t>
  </si>
  <si>
    <t>Beruházások összesen (=35+36)</t>
  </si>
  <si>
    <t xml:space="preserve">Egyéb működési célú támogatások bevételei államháztartáson belülről </t>
  </si>
  <si>
    <t>Lesenceistvándi Közös Önkormányzati Hivatal</t>
  </si>
  <si>
    <t>Foglalkoztatottak személyi juttatásai (=01+…+05)</t>
  </si>
  <si>
    <t>Külső személyi juttatások (=07+08)</t>
  </si>
  <si>
    <t>Személyi juttatások összesen (=06+09)</t>
  </si>
  <si>
    <t xml:space="preserve">Munkaadókat terhelő járulékok és szociális hozzájárulási adó (=12+…+18)                                                                          </t>
  </si>
  <si>
    <t>Készletbeszerzés (=19+20)</t>
  </si>
  <si>
    <t>Kommunikációs szolgáltatások (=22)</t>
  </si>
  <si>
    <t>Szolgáltatási kiadások (=24+25)</t>
  </si>
  <si>
    <t>Kiküldetések, reklám- és propagandakiadások (=27)</t>
  </si>
  <si>
    <t>Különféle befizetések és egyéb dologi kiadások (=29+30)</t>
  </si>
  <si>
    <t>Dologi kiadások (=21+23+26+28+31)</t>
  </si>
  <si>
    <t>Költségvetési kiadások (=10+11+32+34+37)</t>
  </si>
  <si>
    <t>Szakmai anyagok beszerzése (könyv, folyóirat)</t>
  </si>
  <si>
    <t>Üzemeltetési anyagok beszerzése (irodaszer, nyomtatvány, egyéb)</t>
  </si>
  <si>
    <t>Informatikai szolgáltatások igénybevétele (ikt.program, egyéb program)</t>
  </si>
  <si>
    <t>Adatok forintban</t>
  </si>
  <si>
    <t xml:space="preserve">Egyéb kapott (járó kamatok és kamatjellegű bevételek </t>
  </si>
  <si>
    <t>B4082</t>
  </si>
  <si>
    <t>Egyéb működési bevételek</t>
  </si>
  <si>
    <t>B411</t>
  </si>
  <si>
    <t>Működési bevételek</t>
  </si>
  <si>
    <t>B4</t>
  </si>
  <si>
    <t>Költségvetési bevételek</t>
  </si>
  <si>
    <t xml:space="preserve">Működési célú támogatások államháztartáson belülről </t>
  </si>
  <si>
    <t>Adatok  forintban</t>
  </si>
  <si>
    <t>Összes maradvány</t>
  </si>
  <si>
    <t>Alaptevékenység szabad maradvány</t>
  </si>
  <si>
    <t>Egyéb költségtérítés</t>
  </si>
  <si>
    <t>K1110</t>
  </si>
  <si>
    <t>Normatív jutalmak</t>
  </si>
  <si>
    <t>K1102</t>
  </si>
  <si>
    <t>Egyéb kommunikációs szolgáltatás</t>
  </si>
  <si>
    <t>K322</t>
  </si>
  <si>
    <t>Szakmai tevékenységet segítő szolgáltatások</t>
  </si>
  <si>
    <t>K336</t>
  </si>
  <si>
    <t>Egyéb pénzügyi műveletek kiadásai</t>
  </si>
  <si>
    <t>K354</t>
  </si>
  <si>
    <t>Egyéb tárgyi eszközök beszerzése, létesítése</t>
  </si>
  <si>
    <t>K64</t>
  </si>
  <si>
    <t>-</t>
  </si>
  <si>
    <t>1. számú melléklet a Lesenceistvándi Közös Önkormányzati Hivatal 2017. évi gazdálkodásának végrehajtásáról szóló beszámolójához</t>
  </si>
  <si>
    <t>Szolgáltatások ellenértéke</t>
  </si>
  <si>
    <t>B402</t>
  </si>
  <si>
    <t>Közvetített szolgáltatások ellenértéke</t>
  </si>
  <si>
    <t>B403</t>
  </si>
  <si>
    <t>3. számú melléklet a Lesenceistvándi Közös Önkormányzati Hivatal 2017. évi gazdálkodásának végrehajtásáról szóló beszámolójához</t>
  </si>
  <si>
    <t>2. számú melléklet a Lesenceistvándi Közös Önkormányzati Hivatal 2017. évi gazdálkodásának végrehajtásáról szóló beszámolójához</t>
  </si>
  <si>
    <t>4. számú melléklet a Lesenceistvándi Közös Önkormányzati Hivatal 2017. évi gazdálkodásának végrehajtásáról szóló beszámolójához</t>
  </si>
  <si>
    <r>
      <t xml:space="preserve">                                                                                                                </t>
    </r>
    <r>
      <rPr>
        <b/>
        <sz val="16"/>
        <rFont val="Times New Roman"/>
        <family val="1"/>
        <charset val="238"/>
      </rPr>
      <t xml:space="preserve"> Mérleg 2017.                                               </t>
    </r>
    <r>
      <rPr>
        <b/>
        <sz val="12"/>
        <rFont val="Times New Roman"/>
        <family val="1"/>
        <charset val="238"/>
      </rPr>
      <t>5. sz. melléklet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</si>
</sst>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_"/>
  </numFmts>
  <fonts count="46" x14ac:knownFonts="1">
    <font>
      <sz val="10"/>
      <name val="Arial CE"/>
      <family val="2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48"/>
      <name val="Cambria"/>
      <family val="2"/>
      <charset val="238"/>
    </font>
    <font>
      <b/>
      <sz val="15"/>
      <color indexed="48"/>
      <name val="Calibri"/>
      <family val="2"/>
      <charset val="238"/>
    </font>
    <font>
      <b/>
      <sz val="13"/>
      <color indexed="48"/>
      <name val="Calibri"/>
      <family val="2"/>
      <charset val="238"/>
    </font>
    <font>
      <b/>
      <sz val="11"/>
      <color indexed="4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indexed="59"/>
      <name val="Calibri"/>
      <family val="2"/>
      <charset val="238"/>
    </font>
    <font>
      <b/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</font>
    <font>
      <sz val="10"/>
      <name val="Arial CE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MS Sans Serif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44"/>
      </patternFill>
    </fill>
    <fill>
      <patternFill patternType="solid">
        <fgColor indexed="27"/>
      </patternFill>
    </fill>
    <fill>
      <patternFill patternType="solid">
        <fgColor indexed="45"/>
        <bgColor indexed="46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46"/>
        <bgColor indexed="45"/>
      </patternFill>
    </fill>
    <fill>
      <patternFill patternType="solid">
        <fgColor indexed="26"/>
      </patternFill>
    </fill>
    <fill>
      <patternFill patternType="solid">
        <fgColor indexed="41"/>
        <bgColor indexed="44"/>
      </patternFill>
    </fill>
    <fill>
      <patternFill patternType="solid">
        <fgColor indexed="31"/>
      </patternFill>
    </fill>
    <fill>
      <patternFill patternType="solid">
        <fgColor indexed="27"/>
        <bgColor indexed="42"/>
      </patternFill>
    </fill>
    <fill>
      <patternFill patternType="solid">
        <f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44"/>
      </patternFill>
    </fill>
    <fill>
      <patternFill patternType="solid">
        <fgColor indexed="11"/>
        <bgColor indexed="4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0"/>
        <bgColor indexed="19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7"/>
      </patternFill>
    </fill>
    <fill>
      <patternFill patternType="solid">
        <fgColor indexed="25"/>
        <bgColor indexed="60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48"/>
      </patternFill>
    </fill>
    <fill>
      <patternFill patternType="solid">
        <fgColor indexed="21"/>
        <bgColor indexed="6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double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10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2" borderId="0" applyNumberFormat="0" applyBorder="0" applyAlignment="0" applyProtection="0"/>
    <xf numFmtId="0" fontId="4" fillId="8" borderId="0" applyNumberFormat="0" applyBorder="0" applyAlignment="0" applyProtection="0"/>
    <xf numFmtId="0" fontId="5" fillId="12" borderId="1" applyNumberFormat="0" applyAlignment="0" applyProtection="0"/>
    <xf numFmtId="0" fontId="6" fillId="33" borderId="1" applyNumberFormat="0" applyAlignment="0" applyProtection="0"/>
    <xf numFmtId="0" fontId="7" fillId="34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7" fillId="34" borderId="2" applyNumberFormat="0" applyAlignment="0" applyProtection="0"/>
    <xf numFmtId="0" fontId="7" fillId="35" borderId="2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5" fillId="22" borderId="1" applyNumberFormat="0" applyAlignment="0" applyProtection="0"/>
    <xf numFmtId="0" fontId="34" fillId="16" borderId="10" applyNumberFormat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37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8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14" fillId="6" borderId="0" applyNumberFormat="0" applyBorder="0" applyAlignment="0" applyProtection="0"/>
    <xf numFmtId="0" fontId="19" fillId="41" borderId="11" applyNumberFormat="0" applyAlignment="0" applyProtection="0"/>
    <xf numFmtId="0" fontId="13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37" fillId="0" borderId="0"/>
    <xf numFmtId="0" fontId="1" fillId="0" borderId="0"/>
    <xf numFmtId="0" fontId="38" fillId="0" borderId="0"/>
    <xf numFmtId="0" fontId="39" fillId="0" borderId="0"/>
    <xf numFmtId="0" fontId="40" fillId="0" borderId="0"/>
    <xf numFmtId="0" fontId="22" fillId="0" borderId="0"/>
    <xf numFmtId="0" fontId="39" fillId="0" borderId="0"/>
    <xf numFmtId="0" fontId="22" fillId="0" borderId="0"/>
    <xf numFmtId="0" fontId="36" fillId="0" borderId="0"/>
    <xf numFmtId="0" fontId="34" fillId="16" borderId="10" applyNumberFormat="0" applyAlignment="0" applyProtection="0"/>
    <xf numFmtId="0" fontId="19" fillId="33" borderId="11" applyNumberFormat="0" applyAlignment="0" applyProtection="0"/>
    <xf numFmtId="0" fontId="26" fillId="0" borderId="13" applyNumberFormat="0" applyFill="0" applyAlignment="0" applyProtection="0"/>
    <xf numFmtId="0" fontId="4" fillId="4" borderId="0" applyNumberFormat="0" applyBorder="0" applyAlignment="0" applyProtection="0"/>
    <xf numFmtId="0" fontId="23" fillId="22" borderId="0" applyNumberFormat="0" applyBorder="0" applyAlignment="0" applyProtection="0"/>
    <xf numFmtId="0" fontId="24" fillId="41" borderId="1" applyNumberForma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13" fillId="0" borderId="0" applyNumberFormat="0" applyFill="0" applyBorder="0" applyAlignment="0" applyProtection="0"/>
  </cellStyleXfs>
  <cellXfs count="188">
    <xf numFmtId="0" fontId="0" fillId="0" borderId="0" xfId="0"/>
    <xf numFmtId="0" fontId="27" fillId="0" borderId="0" xfId="0" applyFont="1" applyFill="1"/>
    <xf numFmtId="10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Border="1" applyAlignment="1"/>
    <xf numFmtId="0" fontId="28" fillId="0" borderId="0" xfId="0" applyFont="1" applyFill="1" applyBorder="1"/>
    <xf numFmtId="0" fontId="27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 wrapText="1"/>
    </xf>
    <xf numFmtId="10" fontId="27" fillId="0" borderId="15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/>
    </xf>
    <xf numFmtId="10" fontId="29" fillId="41" borderId="15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/>
    <xf numFmtId="0" fontId="30" fillId="0" borderId="0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left" vertical="center"/>
    </xf>
    <xf numFmtId="0" fontId="32" fillId="0" borderId="0" xfId="0" applyFont="1"/>
    <xf numFmtId="0" fontId="32" fillId="34" borderId="17" xfId="0" applyFont="1" applyFill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left" vertical="top" wrapText="1"/>
    </xf>
    <xf numFmtId="3" fontId="33" fillId="0" borderId="17" xfId="0" applyNumberFormat="1" applyFont="1" applyBorder="1" applyAlignment="1">
      <alignment horizontal="right" vertical="top" wrapText="1"/>
    </xf>
    <xf numFmtId="0" fontId="32" fillId="34" borderId="17" xfId="0" applyFont="1" applyFill="1" applyBorder="1" applyAlignment="1">
      <alignment horizontal="left" vertical="top" wrapText="1"/>
    </xf>
    <xf numFmtId="3" fontId="32" fillId="34" borderId="17" xfId="0" applyNumberFormat="1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horizontal="center" vertical="center" wrapText="1"/>
    </xf>
    <xf numFmtId="10" fontId="27" fillId="42" borderId="15" xfId="0" applyNumberFormat="1" applyFont="1" applyFill="1" applyBorder="1" applyAlignment="1">
      <alignment horizontal="center" vertical="center"/>
    </xf>
    <xf numFmtId="0" fontId="29" fillId="42" borderId="16" xfId="0" applyFont="1" applyFill="1" applyBorder="1" applyAlignment="1">
      <alignment horizontal="left" vertical="center"/>
    </xf>
    <xf numFmtId="0" fontId="29" fillId="42" borderId="16" xfId="0" applyFont="1" applyFill="1" applyBorder="1" applyAlignment="1">
      <alignment horizontal="left" vertical="center" wrapText="1"/>
    </xf>
    <xf numFmtId="10" fontId="29" fillId="42" borderId="15" xfId="0" applyNumberFormat="1" applyFont="1" applyFill="1" applyBorder="1" applyAlignment="1">
      <alignment horizontal="center" vertical="center"/>
    </xf>
    <xf numFmtId="0" fontId="32" fillId="43" borderId="17" xfId="0" applyFont="1" applyFill="1" applyBorder="1" applyAlignment="1">
      <alignment horizontal="center" vertical="top" wrapText="1"/>
    </xf>
    <xf numFmtId="0" fontId="32" fillId="43" borderId="17" xfId="0" applyFont="1" applyFill="1" applyBorder="1" applyAlignment="1">
      <alignment horizontal="left" vertical="top" wrapText="1"/>
    </xf>
    <xf numFmtId="3" fontId="32" fillId="43" borderId="17" xfId="0" applyNumberFormat="1" applyFont="1" applyFill="1" applyBorder="1" applyAlignment="1">
      <alignment horizontal="right" vertical="top" wrapText="1"/>
    </xf>
    <xf numFmtId="0" fontId="28" fillId="0" borderId="0" xfId="101" applyFont="1" applyFill="1" applyAlignment="1">
      <alignment wrapText="1"/>
    </xf>
    <xf numFmtId="0" fontId="28" fillId="0" borderId="0" xfId="101" applyFont="1" applyFill="1"/>
    <xf numFmtId="0" fontId="28" fillId="0" borderId="0" xfId="101" applyFont="1" applyFill="1" applyAlignment="1"/>
    <xf numFmtId="0" fontId="28" fillId="0" borderId="0" xfId="101" applyFont="1" applyBorder="1" applyAlignment="1">
      <alignment horizontal="center"/>
    </xf>
    <xf numFmtId="0" fontId="28" fillId="0" borderId="0" xfId="101" applyFont="1"/>
    <xf numFmtId="0" fontId="28" fillId="0" borderId="0" xfId="101" applyFont="1" applyAlignment="1">
      <alignment horizontal="center" vertical="center"/>
    </xf>
    <xf numFmtId="0" fontId="30" fillId="0" borderId="0" xfId="101" applyFont="1" applyFill="1"/>
    <xf numFmtId="0" fontId="30" fillId="44" borderId="0" xfId="101" applyFont="1" applyFill="1"/>
    <xf numFmtId="0" fontId="30" fillId="0" borderId="0" xfId="101" applyFont="1"/>
    <xf numFmtId="0" fontId="44" fillId="0" borderId="16" xfId="101" applyFont="1" applyBorder="1" applyAlignment="1">
      <alignment horizontal="center" vertical="center" wrapText="1"/>
    </xf>
    <xf numFmtId="0" fontId="45" fillId="0" borderId="16" xfId="101" applyFont="1" applyBorder="1" applyAlignment="1">
      <alignment horizontal="center" vertical="center"/>
    </xf>
    <xf numFmtId="49" fontId="45" fillId="0" borderId="16" xfId="102" applyNumberFormat="1" applyFont="1" applyBorder="1" applyAlignment="1">
      <alignment horizontal="center" vertical="center"/>
    </xf>
    <xf numFmtId="49" fontId="44" fillId="0" borderId="16" xfId="102" applyNumberFormat="1" applyFont="1" applyBorder="1" applyAlignment="1">
      <alignment horizontal="center" vertical="center"/>
    </xf>
    <xf numFmtId="0" fontId="41" fillId="0" borderId="16" xfId="102" applyFont="1" applyBorder="1" applyAlignment="1">
      <alignment horizontal="center" vertical="center"/>
    </xf>
    <xf numFmtId="0" fontId="43" fillId="0" borderId="16" xfId="102" applyFont="1" applyBorder="1" applyAlignment="1">
      <alignment horizontal="center" vertical="center"/>
    </xf>
    <xf numFmtId="0" fontId="45" fillId="0" borderId="16" xfId="102" applyFont="1" applyFill="1" applyBorder="1" applyAlignment="1">
      <alignment horizontal="center" vertical="center"/>
    </xf>
    <xf numFmtId="0" fontId="44" fillId="0" borderId="16" xfId="102" applyFont="1" applyFill="1" applyBorder="1" applyAlignment="1">
      <alignment horizontal="center" vertical="center"/>
    </xf>
    <xf numFmtId="0" fontId="44" fillId="0" borderId="0" xfId="102" applyFont="1" applyFill="1" applyAlignment="1">
      <alignment horizontal="center" vertical="center"/>
    </xf>
    <xf numFmtId="0" fontId="44" fillId="0" borderId="16" xfId="102" applyFont="1" applyBorder="1" applyAlignment="1">
      <alignment horizontal="center" vertical="center"/>
    </xf>
    <xf numFmtId="0" fontId="42" fillId="0" borderId="18" xfId="101" applyFont="1" applyBorder="1" applyAlignment="1">
      <alignment horizontal="center"/>
    </xf>
    <xf numFmtId="0" fontId="42" fillId="0" borderId="19" xfId="101" applyFont="1" applyBorder="1" applyAlignment="1">
      <alignment horizontal="center"/>
    </xf>
    <xf numFmtId="0" fontId="42" fillId="0" borderId="20" xfId="101" applyFont="1" applyBorder="1" applyAlignment="1">
      <alignment horizontal="center"/>
    </xf>
    <xf numFmtId="0" fontId="29" fillId="0" borderId="16" xfId="0" applyFont="1" applyFill="1" applyBorder="1" applyAlignment="1">
      <alignment horizontal="left" vertical="center"/>
    </xf>
    <xf numFmtId="0" fontId="0" fillId="0" borderId="0" xfId="0" applyFill="1"/>
    <xf numFmtId="10" fontId="29" fillId="46" borderId="15" xfId="0" applyNumberFormat="1" applyFont="1" applyFill="1" applyBorder="1" applyAlignment="1">
      <alignment horizontal="center" vertical="center"/>
    </xf>
    <xf numFmtId="0" fontId="29" fillId="46" borderId="16" xfId="0" applyFont="1" applyFill="1" applyBorder="1" applyAlignment="1">
      <alignment horizontal="left" vertical="center"/>
    </xf>
    <xf numFmtId="0" fontId="32" fillId="43" borderId="15" xfId="0" applyFont="1" applyFill="1" applyBorder="1" applyAlignment="1">
      <alignment horizontal="center" vertical="top" wrapText="1"/>
    </xf>
    <xf numFmtId="0" fontId="32" fillId="43" borderId="30" xfId="0" applyFont="1" applyFill="1" applyBorder="1" applyAlignment="1">
      <alignment horizontal="left" vertical="top" wrapText="1"/>
    </xf>
    <xf numFmtId="3" fontId="32" fillId="43" borderId="30" xfId="0" applyNumberFormat="1" applyFont="1" applyFill="1" applyBorder="1" applyAlignment="1">
      <alignment horizontal="right" vertical="top" wrapText="1"/>
    </xf>
    <xf numFmtId="0" fontId="32" fillId="45" borderId="16" xfId="0" applyFont="1" applyFill="1" applyBorder="1"/>
    <xf numFmtId="3" fontId="32" fillId="45" borderId="16" xfId="0" applyNumberFormat="1" applyFont="1" applyFill="1" applyBorder="1"/>
    <xf numFmtId="49" fontId="29" fillId="42" borderId="15" xfId="0" applyNumberFormat="1" applyFont="1" applyFill="1" applyBorder="1" applyAlignment="1">
      <alignment horizontal="center" vertical="center"/>
    </xf>
    <xf numFmtId="49" fontId="29" fillId="42" borderId="23" xfId="0" applyNumberFormat="1" applyFont="1" applyFill="1" applyBorder="1" applyAlignment="1">
      <alignment horizontal="center" vertical="center"/>
    </xf>
    <xf numFmtId="3" fontId="33" fillId="0" borderId="15" xfId="107" applyNumberFormat="1" applyFont="1" applyFill="1" applyBorder="1" applyAlignment="1">
      <alignment horizontal="right" vertical="center" wrapText="1"/>
    </xf>
    <xf numFmtId="3" fontId="33" fillId="0" borderId="21" xfId="107" applyNumberFormat="1" applyFont="1" applyFill="1" applyBorder="1" applyAlignment="1">
      <alignment horizontal="right" vertical="center" wrapText="1"/>
    </xf>
    <xf numFmtId="3" fontId="33" fillId="0" borderId="23" xfId="107" applyNumberFormat="1" applyFont="1" applyFill="1" applyBorder="1" applyAlignment="1">
      <alignment horizontal="right" vertical="center" wrapText="1"/>
    </xf>
    <xf numFmtId="0" fontId="29" fillId="41" borderId="15" xfId="0" applyFont="1" applyFill="1" applyBorder="1" applyAlignment="1">
      <alignment horizontal="left" vertical="center" wrapText="1"/>
    </xf>
    <xf numFmtId="0" fontId="29" fillId="41" borderId="21" xfId="0" applyFont="1" applyFill="1" applyBorder="1" applyAlignment="1">
      <alignment horizontal="left" vertical="center" wrapText="1"/>
    </xf>
    <xf numFmtId="0" fontId="29" fillId="41" borderId="23" xfId="0" applyFont="1" applyFill="1" applyBorder="1" applyAlignment="1">
      <alignment horizontal="left" vertical="center" wrapText="1"/>
    </xf>
    <xf numFmtId="3" fontId="32" fillId="41" borderId="15" xfId="107" applyNumberFormat="1" applyFont="1" applyFill="1" applyBorder="1" applyAlignment="1">
      <alignment horizontal="right" vertical="center" wrapText="1"/>
    </xf>
    <xf numFmtId="3" fontId="32" fillId="41" borderId="21" xfId="107" applyNumberFormat="1" applyFont="1" applyFill="1" applyBorder="1" applyAlignment="1">
      <alignment horizontal="right" vertical="center" wrapText="1"/>
    </xf>
    <xf numFmtId="3" fontId="32" fillId="41" borderId="23" xfId="107" applyNumberFormat="1" applyFont="1" applyFill="1" applyBorder="1" applyAlignment="1">
      <alignment horizontal="right" vertical="center" wrapText="1"/>
    </xf>
    <xf numFmtId="49" fontId="27" fillId="0" borderId="15" xfId="0" applyNumberFormat="1" applyFont="1" applyFill="1" applyBorder="1" applyAlignment="1">
      <alignment horizontal="center" vertical="center"/>
    </xf>
    <xf numFmtId="49" fontId="27" fillId="0" borderId="23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left" vertical="center" wrapText="1"/>
    </xf>
    <xf numFmtId="0" fontId="27" fillId="0" borderId="21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49" fontId="29" fillId="42" borderId="17" xfId="0" applyNumberFormat="1" applyFont="1" applyFill="1" applyBorder="1" applyAlignment="1">
      <alignment horizontal="center" vertical="center"/>
    </xf>
    <xf numFmtId="0" fontId="29" fillId="41" borderId="17" xfId="0" applyFont="1" applyFill="1" applyBorder="1" applyAlignment="1">
      <alignment horizontal="left" vertical="center" wrapText="1"/>
    </xf>
    <xf numFmtId="0" fontId="27" fillId="0" borderId="17" xfId="0" applyFont="1" applyFill="1" applyBorder="1" applyAlignment="1">
      <alignment horizontal="center" vertical="center"/>
    </xf>
    <xf numFmtId="3" fontId="27" fillId="0" borderId="15" xfId="0" applyNumberFormat="1" applyFont="1" applyFill="1" applyBorder="1" applyAlignment="1">
      <alignment horizontal="right" vertical="center"/>
    </xf>
    <xf numFmtId="3" fontId="27" fillId="0" borderId="21" xfId="0" applyNumberFormat="1" applyFont="1" applyFill="1" applyBorder="1" applyAlignment="1">
      <alignment horizontal="right" vertical="center"/>
    </xf>
    <xf numFmtId="3" fontId="27" fillId="0" borderId="23" xfId="0" applyNumberFormat="1" applyFont="1" applyFill="1" applyBorder="1" applyAlignment="1">
      <alignment horizontal="right" vertical="center"/>
    </xf>
    <xf numFmtId="0" fontId="27" fillId="0" borderId="17" xfId="0" applyFont="1" applyFill="1" applyBorder="1" applyAlignment="1">
      <alignment horizontal="left" vertical="center" wrapText="1"/>
    </xf>
    <xf numFmtId="3" fontId="27" fillId="0" borderId="17" xfId="0" applyNumberFormat="1" applyFont="1" applyFill="1" applyBorder="1" applyAlignment="1">
      <alignment horizontal="right" vertical="center"/>
    </xf>
    <xf numFmtId="49" fontId="27" fillId="0" borderId="17" xfId="0" applyNumberFormat="1" applyFont="1" applyFill="1" applyBorder="1" applyAlignment="1">
      <alignment horizontal="center" vertical="center"/>
    </xf>
    <xf numFmtId="164" fontId="31" fillId="0" borderId="17" xfId="0" applyNumberFormat="1" applyFont="1" applyFill="1" applyBorder="1" applyAlignment="1">
      <alignment horizontal="left" vertical="center" wrapText="1"/>
    </xf>
    <xf numFmtId="3" fontId="27" fillId="0" borderId="17" xfId="105" applyNumberFormat="1" applyFont="1" applyFill="1" applyBorder="1" applyAlignment="1">
      <alignment horizontal="right" vertical="center" wrapText="1"/>
    </xf>
    <xf numFmtId="3" fontId="29" fillId="41" borderId="17" xfId="0" applyNumberFormat="1" applyFont="1" applyFill="1" applyBorder="1" applyAlignment="1">
      <alignment horizontal="right" vertical="center"/>
    </xf>
    <xf numFmtId="0" fontId="29" fillId="42" borderId="1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3" fontId="29" fillId="42" borderId="17" xfId="0" applyNumberFormat="1" applyFont="1" applyFill="1" applyBorder="1" applyAlignment="1">
      <alignment horizontal="right" vertical="center"/>
    </xf>
    <xf numFmtId="0" fontId="29" fillId="42" borderId="17" xfId="0" applyFont="1" applyFill="1" applyBorder="1" applyAlignment="1">
      <alignment horizontal="left" vertical="center" wrapText="1"/>
    </xf>
    <xf numFmtId="3" fontId="29" fillId="46" borderId="15" xfId="0" applyNumberFormat="1" applyFont="1" applyFill="1" applyBorder="1" applyAlignment="1">
      <alignment horizontal="center" vertical="center"/>
    </xf>
    <xf numFmtId="3" fontId="29" fillId="46" borderId="21" xfId="0" applyNumberFormat="1" applyFont="1" applyFill="1" applyBorder="1" applyAlignment="1">
      <alignment horizontal="center" vertical="center"/>
    </xf>
    <xf numFmtId="3" fontId="29" fillId="46" borderId="23" xfId="0" applyNumberFormat="1" applyFont="1" applyFill="1" applyBorder="1" applyAlignment="1">
      <alignment horizontal="center" vertical="center"/>
    </xf>
    <xf numFmtId="0" fontId="32" fillId="42" borderId="17" xfId="0" applyFont="1" applyFill="1" applyBorder="1" applyAlignment="1">
      <alignment vertical="center"/>
    </xf>
    <xf numFmtId="3" fontId="32" fillId="42" borderId="15" xfId="107" applyNumberFormat="1" applyFont="1" applyFill="1" applyBorder="1" applyAlignment="1">
      <alignment horizontal="right" vertical="center" wrapText="1"/>
    </xf>
    <xf numFmtId="0" fontId="33" fillId="0" borderId="17" xfId="0" applyFont="1" applyFill="1" applyBorder="1" applyAlignment="1">
      <alignment vertical="center"/>
    </xf>
    <xf numFmtId="0" fontId="32" fillId="42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right"/>
    </xf>
    <xf numFmtId="0" fontId="32" fillId="34" borderId="17" xfId="0" applyFont="1" applyFill="1" applyBorder="1" applyAlignment="1">
      <alignment horizontal="center" vertical="top" wrapText="1"/>
    </xf>
    <xf numFmtId="3" fontId="45" fillId="0" borderId="16" xfId="101" applyNumberFormat="1" applyFont="1" applyFill="1" applyBorder="1" applyAlignment="1">
      <alignment horizontal="center" vertical="center"/>
    </xf>
    <xf numFmtId="3" fontId="41" fillId="0" borderId="16" xfId="107" applyNumberFormat="1" applyFont="1" applyFill="1" applyBorder="1" applyAlignment="1">
      <alignment horizontal="center" vertical="center" wrapText="1"/>
    </xf>
    <xf numFmtId="3" fontId="44" fillId="0" borderId="16" xfId="101" applyNumberFormat="1" applyFont="1" applyFill="1" applyBorder="1" applyAlignment="1">
      <alignment horizontal="center" vertical="center" wrapText="1"/>
    </xf>
    <xf numFmtId="3" fontId="41" fillId="0" borderId="16" xfId="101" applyNumberFormat="1" applyFont="1" applyFill="1" applyBorder="1" applyAlignment="1">
      <alignment horizontal="center" vertical="center" wrapText="1"/>
    </xf>
    <xf numFmtId="0" fontId="45" fillId="0" borderId="16" xfId="106" applyFont="1" applyFill="1" applyBorder="1" applyAlignment="1">
      <alignment horizontal="left" vertical="center" wrapText="1"/>
    </xf>
    <xf numFmtId="0" fontId="45" fillId="0" borderId="16" xfId="102" applyFont="1" applyBorder="1" applyAlignment="1">
      <alignment horizontal="left" vertical="center" wrapText="1"/>
    </xf>
    <xf numFmtId="0" fontId="45" fillId="0" borderId="16" xfId="102" applyFont="1" applyFill="1" applyBorder="1" applyAlignment="1">
      <alignment horizontal="left" vertical="center" wrapText="1"/>
    </xf>
    <xf numFmtId="0" fontId="45" fillId="0" borderId="24" xfId="102" applyFont="1" applyBorder="1" applyAlignment="1">
      <alignment horizontal="left" vertical="center" wrapText="1"/>
    </xf>
    <xf numFmtId="0" fontId="45" fillId="0" borderId="25" xfId="102" applyFont="1" applyBorder="1" applyAlignment="1">
      <alignment horizontal="left" vertical="center" wrapText="1"/>
    </xf>
    <xf numFmtId="0" fontId="45" fillId="0" borderId="26" xfId="102" applyFont="1" applyBorder="1" applyAlignment="1">
      <alignment horizontal="left" vertical="center" wrapText="1"/>
    </xf>
    <xf numFmtId="3" fontId="43" fillId="0" borderId="16" xfId="107" applyNumberFormat="1" applyFont="1" applyFill="1" applyBorder="1" applyAlignment="1">
      <alignment horizontal="center" vertical="center" wrapText="1"/>
    </xf>
    <xf numFmtId="3" fontId="45" fillId="0" borderId="16" xfId="101" applyNumberFormat="1" applyFont="1" applyFill="1" applyBorder="1" applyAlignment="1">
      <alignment horizontal="center" vertical="center" wrapText="1"/>
    </xf>
    <xf numFmtId="3" fontId="43" fillId="0" borderId="16" xfId="101" applyNumberFormat="1" applyFont="1" applyFill="1" applyBorder="1" applyAlignment="1">
      <alignment horizontal="center" vertical="center" wrapText="1"/>
    </xf>
    <xf numFmtId="3" fontId="44" fillId="0" borderId="16" xfId="101" applyNumberFormat="1" applyFont="1" applyFill="1" applyBorder="1" applyAlignment="1">
      <alignment horizontal="center" vertical="center"/>
    </xf>
    <xf numFmtId="0" fontId="41" fillId="0" borderId="27" xfId="101" applyFont="1" applyBorder="1" applyAlignment="1">
      <alignment horizontal="left" vertical="center" wrapText="1"/>
    </xf>
    <xf numFmtId="0" fontId="41" fillId="0" borderId="28" xfId="101" applyFont="1" applyBorder="1" applyAlignment="1">
      <alignment horizontal="left" vertical="center" wrapText="1"/>
    </xf>
    <xf numFmtId="0" fontId="41" fillId="0" borderId="29" xfId="101" applyFont="1" applyBorder="1" applyAlignment="1">
      <alignment horizontal="left" vertical="center" wrapText="1"/>
    </xf>
    <xf numFmtId="0" fontId="44" fillId="0" borderId="16" xfId="106" applyFont="1" applyFill="1" applyBorder="1" applyAlignment="1">
      <alignment horizontal="left" vertical="center" wrapText="1"/>
    </xf>
    <xf numFmtId="0" fontId="44" fillId="0" borderId="16" xfId="102" applyFont="1" applyBorder="1" applyAlignment="1">
      <alignment horizontal="left" vertical="center" wrapText="1"/>
    </xf>
    <xf numFmtId="0" fontId="45" fillId="0" borderId="16" xfId="101" applyFont="1" applyFill="1" applyBorder="1" applyAlignment="1">
      <alignment horizontal="center" vertical="center"/>
    </xf>
    <xf numFmtId="3" fontId="45" fillId="0" borderId="24" xfId="101" applyNumberFormat="1" applyFont="1" applyFill="1" applyBorder="1" applyAlignment="1">
      <alignment horizontal="center" vertical="center"/>
    </xf>
    <xf numFmtId="3" fontId="45" fillId="0" borderId="25" xfId="101" applyNumberFormat="1" applyFont="1" applyFill="1" applyBorder="1" applyAlignment="1">
      <alignment horizontal="center" vertical="center"/>
    </xf>
    <xf numFmtId="3" fontId="45" fillId="0" borderId="26" xfId="101" applyNumberFormat="1" applyFont="1" applyFill="1" applyBorder="1" applyAlignment="1">
      <alignment horizontal="center" vertical="center"/>
    </xf>
    <xf numFmtId="0" fontId="44" fillId="0" borderId="16" xfId="102" applyFont="1" applyFill="1" applyBorder="1" applyAlignment="1">
      <alignment horizontal="left" vertical="center" wrapText="1"/>
    </xf>
    <xf numFmtId="0" fontId="42" fillId="0" borderId="18" xfId="101" applyFont="1" applyBorder="1" applyAlignment="1">
      <alignment horizontal="center"/>
    </xf>
    <xf numFmtId="0" fontId="42" fillId="0" borderId="19" xfId="101" applyFont="1" applyBorder="1" applyAlignment="1">
      <alignment horizontal="center"/>
    </xf>
    <xf numFmtId="0" fontId="42" fillId="0" borderId="20" xfId="101" applyFont="1" applyBorder="1" applyAlignment="1">
      <alignment horizontal="center"/>
    </xf>
    <xf numFmtId="0" fontId="44" fillId="0" borderId="16" xfId="101" applyFont="1" applyBorder="1" applyAlignment="1">
      <alignment horizontal="center" vertical="center" wrapText="1"/>
    </xf>
    <xf numFmtId="0" fontId="44" fillId="0" borderId="16" xfId="101" applyFont="1" applyFill="1" applyBorder="1" applyAlignment="1">
      <alignment horizontal="center" vertical="center"/>
    </xf>
    <xf numFmtId="0" fontId="44" fillId="0" borderId="16" xfId="101" applyFont="1" applyBorder="1" applyAlignment="1">
      <alignment horizontal="right"/>
    </xf>
    <xf numFmtId="0" fontId="43" fillId="0" borderId="16" xfId="101" applyFont="1" applyBorder="1" applyAlignment="1"/>
    <xf numFmtId="0" fontId="45" fillId="0" borderId="16" xfId="101" applyFont="1" applyBorder="1" applyAlignment="1">
      <alignment horizontal="center" vertical="center" wrapText="1"/>
    </xf>
    <xf numFmtId="0" fontId="45" fillId="0" borderId="24" xfId="106" applyFont="1" applyFill="1" applyBorder="1" applyAlignment="1">
      <alignment horizontal="left" vertical="center" wrapText="1"/>
    </xf>
    <xf numFmtId="0" fontId="45" fillId="0" borderId="25" xfId="106" applyFont="1" applyFill="1" applyBorder="1" applyAlignment="1">
      <alignment horizontal="left" vertical="center" wrapText="1"/>
    </xf>
    <xf numFmtId="0" fontId="45" fillId="0" borderId="26" xfId="106" applyFont="1" applyFill="1" applyBorder="1" applyAlignment="1">
      <alignment horizontal="left" vertical="center" wrapText="1"/>
    </xf>
    <xf numFmtId="0" fontId="45" fillId="0" borderId="16" xfId="106" applyFont="1" applyFill="1" applyBorder="1" applyAlignment="1">
      <alignment horizontal="left" vertical="center"/>
    </xf>
    <xf numFmtId="0" fontId="44" fillId="0" borderId="24" xfId="102" applyFont="1" applyFill="1" applyBorder="1" applyAlignment="1">
      <alignment horizontal="left" vertical="center" wrapText="1"/>
    </xf>
    <xf numFmtId="0" fontId="44" fillId="0" borderId="25" xfId="102" applyFont="1" applyFill="1" applyBorder="1" applyAlignment="1">
      <alignment horizontal="left" vertical="center" wrapText="1"/>
    </xf>
    <xf numFmtId="0" fontId="44" fillId="0" borderId="26" xfId="102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3" fontId="27" fillId="0" borderId="15" xfId="0" applyNumberFormat="1" applyFont="1" applyFill="1" applyBorder="1" applyAlignment="1">
      <alignment horizontal="center" vertical="center"/>
    </xf>
    <xf numFmtId="3" fontId="27" fillId="0" borderId="21" xfId="0" applyNumberFormat="1" applyFont="1" applyFill="1" applyBorder="1" applyAlignment="1">
      <alignment horizontal="center" vertical="center"/>
    </xf>
    <xf numFmtId="3" fontId="27" fillId="0" borderId="23" xfId="0" applyNumberFormat="1" applyFont="1" applyFill="1" applyBorder="1" applyAlignment="1">
      <alignment horizontal="center" vertical="center"/>
    </xf>
    <xf numFmtId="49" fontId="29" fillId="47" borderId="15" xfId="0" applyNumberFormat="1" applyFont="1" applyFill="1" applyBorder="1" applyAlignment="1">
      <alignment horizontal="center" vertical="center"/>
    </xf>
    <xf numFmtId="49" fontId="29" fillId="47" borderId="23" xfId="0" applyNumberFormat="1" applyFont="1" applyFill="1" applyBorder="1" applyAlignment="1">
      <alignment horizontal="center" vertical="center"/>
    </xf>
    <xf numFmtId="0" fontId="27" fillId="48" borderId="15" xfId="0" applyFont="1" applyFill="1" applyBorder="1" applyAlignment="1">
      <alignment horizontal="left" vertical="center" wrapText="1"/>
    </xf>
    <xf numFmtId="0" fontId="27" fillId="48" borderId="21" xfId="0" applyFont="1" applyFill="1" applyBorder="1" applyAlignment="1">
      <alignment horizontal="left" vertical="center" wrapText="1"/>
    </xf>
    <xf numFmtId="0" fontId="27" fillId="48" borderId="23" xfId="0" applyFont="1" applyFill="1" applyBorder="1" applyAlignment="1">
      <alignment horizontal="left" vertical="center" wrapText="1"/>
    </xf>
    <xf numFmtId="0" fontId="27" fillId="47" borderId="16" xfId="0" applyFont="1" applyFill="1" applyBorder="1" applyAlignment="1">
      <alignment horizontal="left" vertical="center"/>
    </xf>
    <xf numFmtId="3" fontId="33" fillId="48" borderId="15" xfId="107" applyNumberFormat="1" applyFont="1" applyFill="1" applyBorder="1" applyAlignment="1">
      <alignment horizontal="center" vertical="center" wrapText="1"/>
    </xf>
    <xf numFmtId="3" fontId="33" fillId="48" borderId="21" xfId="107" applyNumberFormat="1" applyFont="1" applyFill="1" applyBorder="1" applyAlignment="1">
      <alignment horizontal="center" vertical="center" wrapText="1"/>
    </xf>
    <xf numFmtId="3" fontId="33" fillId="48" borderId="23" xfId="107" applyNumberFormat="1" applyFont="1" applyFill="1" applyBorder="1" applyAlignment="1">
      <alignment horizontal="center" vertical="center" wrapText="1"/>
    </xf>
    <xf numFmtId="10" fontId="27" fillId="48" borderId="15" xfId="0" applyNumberFormat="1" applyFont="1" applyFill="1" applyBorder="1" applyAlignment="1">
      <alignment horizontal="center" vertical="center"/>
    </xf>
    <xf numFmtId="3" fontId="33" fillId="0" borderId="15" xfId="107" applyNumberFormat="1" applyFont="1" applyFill="1" applyBorder="1" applyAlignment="1">
      <alignment horizontal="center" vertical="center" wrapText="1"/>
    </xf>
    <xf numFmtId="3" fontId="33" fillId="0" borderId="21" xfId="107" applyNumberFormat="1" applyFont="1" applyFill="1" applyBorder="1" applyAlignment="1">
      <alignment horizontal="center" vertical="center" wrapText="1"/>
    </xf>
    <xf numFmtId="3" fontId="33" fillId="0" borderId="23" xfId="107" applyNumberFormat="1" applyFont="1" applyFill="1" applyBorder="1" applyAlignment="1">
      <alignment horizontal="center" vertical="center" wrapText="1"/>
    </xf>
    <xf numFmtId="3" fontId="27" fillId="47" borderId="15" xfId="0" applyNumberFormat="1" applyFont="1" applyFill="1" applyBorder="1" applyAlignment="1">
      <alignment horizontal="center" vertical="center"/>
    </xf>
    <xf numFmtId="3" fontId="27" fillId="47" borderId="21" xfId="0" applyNumberFormat="1" applyFont="1" applyFill="1" applyBorder="1" applyAlignment="1">
      <alignment horizontal="center" vertical="center"/>
    </xf>
    <xf numFmtId="3" fontId="27" fillId="47" borderId="23" xfId="0" applyNumberFormat="1" applyFont="1" applyFill="1" applyBorder="1" applyAlignment="1">
      <alignment horizontal="center" vertical="center"/>
    </xf>
    <xf numFmtId="10" fontId="27" fillId="47" borderId="15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vertical="center" wrapText="1"/>
    </xf>
    <xf numFmtId="0" fontId="27" fillId="0" borderId="21" xfId="0" applyFont="1" applyFill="1" applyBorder="1" applyAlignment="1">
      <alignment vertical="center" wrapText="1"/>
    </xf>
    <xf numFmtId="0" fontId="27" fillId="0" borderId="23" xfId="0" applyFont="1" applyFill="1" applyBorder="1" applyAlignment="1">
      <alignment vertical="center" wrapText="1"/>
    </xf>
    <xf numFmtId="0" fontId="29" fillId="42" borderId="17" xfId="0" applyFont="1" applyFill="1" applyBorder="1" applyAlignment="1">
      <alignment vertical="center" wrapText="1"/>
    </xf>
    <xf numFmtId="0" fontId="27" fillId="47" borderId="15" xfId="0" applyFont="1" applyFill="1" applyBorder="1" applyAlignment="1">
      <alignment vertical="center" wrapText="1"/>
    </xf>
    <xf numFmtId="0" fontId="27" fillId="47" borderId="21" xfId="0" applyFont="1" applyFill="1" applyBorder="1" applyAlignment="1">
      <alignment vertical="center" wrapText="1"/>
    </xf>
    <xf numFmtId="0" fontId="27" fillId="47" borderId="23" xfId="0" applyFont="1" applyFill="1" applyBorder="1" applyAlignment="1">
      <alignment vertical="center" wrapText="1"/>
    </xf>
    <xf numFmtId="0" fontId="29" fillId="46" borderId="15" xfId="0" applyFont="1" applyFill="1" applyBorder="1" applyAlignment="1">
      <alignment vertical="center" wrapText="1"/>
    </xf>
    <xf numFmtId="0" fontId="29" fillId="46" borderId="21" xfId="0" applyFont="1" applyFill="1" applyBorder="1" applyAlignment="1">
      <alignment vertical="center" wrapText="1"/>
    </xf>
    <xf numFmtId="0" fontId="29" fillId="46" borderId="23" xfId="0" applyFont="1" applyFill="1" applyBorder="1" applyAlignment="1">
      <alignment vertical="center" wrapText="1"/>
    </xf>
    <xf numFmtId="49" fontId="27" fillId="47" borderId="17" xfId="0" applyNumberFormat="1" applyFont="1" applyFill="1" applyBorder="1" applyAlignment="1">
      <alignment horizontal="center" vertical="center"/>
    </xf>
  </cellXfs>
  <cellStyles count="118">
    <cellStyle name="20% - 1. jelölőszín" xfId="1" builtinId="30" customBuiltin="1"/>
    <cellStyle name="20% - 1. jelölőszín�_Beszamolo_4441 (1)" xfId="2" xr:uid="{00000000-0005-0000-0000-000001000000}"/>
    <cellStyle name="20% - 2. jelölőszín" xfId="3" builtinId="34" customBuiltin="1"/>
    <cellStyle name="20% - 2. jelölőszín�_Beszamolo_4441 (1)" xfId="4" xr:uid="{00000000-0005-0000-0000-000003000000}"/>
    <cellStyle name="20% - 3. jelölőszín" xfId="5" builtinId="38" customBuiltin="1"/>
    <cellStyle name="20% - 3. jelölőszín�_Beszamolo_4441 (1)" xfId="6" xr:uid="{00000000-0005-0000-0000-000005000000}"/>
    <cellStyle name="20% - 4. jelölőszín" xfId="7" builtinId="42" customBuiltin="1"/>
    <cellStyle name="20% - 4. jelölőszín�_Beszamolo_4441 (1)" xfId="8" xr:uid="{00000000-0005-0000-0000-000007000000}"/>
    <cellStyle name="20% - 5. jelölőszín" xfId="9" builtinId="46" customBuiltin="1"/>
    <cellStyle name="20% - 5. jelölőszín�_Beszamolo_4441 (1)" xfId="10" xr:uid="{00000000-0005-0000-0000-000009000000}"/>
    <cellStyle name="20% - 6. jelölőszín" xfId="11" builtinId="50" customBuiltin="1"/>
    <cellStyle name="20% - 6. jelölőszín�_Beszamolo_4441 (1)" xfId="12" xr:uid="{00000000-0005-0000-0000-00000B000000}"/>
    <cellStyle name="20% - Accent1" xfId="13" xr:uid="{00000000-0005-0000-0000-00000C000000}"/>
    <cellStyle name="20% - Accent2" xfId="14" xr:uid="{00000000-0005-0000-0000-00000D000000}"/>
    <cellStyle name="20% - Accent3" xfId="15" xr:uid="{00000000-0005-0000-0000-00000E000000}"/>
    <cellStyle name="20% - Accent4" xfId="16" xr:uid="{00000000-0005-0000-0000-00000F000000}"/>
    <cellStyle name="20% - Accent5" xfId="17" xr:uid="{00000000-0005-0000-0000-000010000000}"/>
    <cellStyle name="20% - Accent6" xfId="18" xr:uid="{00000000-0005-0000-0000-000011000000}"/>
    <cellStyle name="40% - 1. jelölőszín" xfId="19" builtinId="31" customBuiltin="1"/>
    <cellStyle name="40% - 1. jelölőszín�_Beszamolo_4441 (1)" xfId="20" xr:uid="{00000000-0005-0000-0000-000013000000}"/>
    <cellStyle name="40% - 2. jelölőszín" xfId="21" builtinId="35" customBuiltin="1"/>
    <cellStyle name="40% - 2. jelölőszín�_Beszamolo_4441 (1)" xfId="22" xr:uid="{00000000-0005-0000-0000-000015000000}"/>
    <cellStyle name="40% - 3. jelölőszín" xfId="23" builtinId="39" customBuiltin="1"/>
    <cellStyle name="40% - 3. jelölőszín�_Beszamolo_4441 (1)" xfId="24" xr:uid="{00000000-0005-0000-0000-000017000000}"/>
    <cellStyle name="40% - 4. jelölőszín" xfId="25" builtinId="43" customBuiltin="1"/>
    <cellStyle name="40% - 4. jelölőszín�_Beszamolo_4441 (1)" xfId="26" xr:uid="{00000000-0005-0000-0000-000019000000}"/>
    <cellStyle name="40% - 5. jelölőszín" xfId="27" builtinId="47" customBuiltin="1"/>
    <cellStyle name="40% - 5. jelölőszín�_Beszamolo_4441 (1)" xfId="28" xr:uid="{00000000-0005-0000-0000-00001B000000}"/>
    <cellStyle name="40% - 6. jelölőszín" xfId="29" builtinId="51" customBuiltin="1"/>
    <cellStyle name="40% - 6. jelölőszín�_Beszamolo_4441 (1)" xfId="30" xr:uid="{00000000-0005-0000-0000-00001D000000}"/>
    <cellStyle name="40% - Accent1" xfId="31" xr:uid="{00000000-0005-0000-0000-00001E000000}"/>
    <cellStyle name="40% - Accent2" xfId="32" xr:uid="{00000000-0005-0000-0000-00001F000000}"/>
    <cellStyle name="40% - Accent3" xfId="33" xr:uid="{00000000-0005-0000-0000-000020000000}"/>
    <cellStyle name="40% - Accent4" xfId="34" xr:uid="{00000000-0005-0000-0000-000021000000}"/>
    <cellStyle name="40% - Accent5" xfId="35" xr:uid="{00000000-0005-0000-0000-000022000000}"/>
    <cellStyle name="40% - Accent6" xfId="36" xr:uid="{00000000-0005-0000-0000-000023000000}"/>
    <cellStyle name="60% - 1. jelölőszín" xfId="37" builtinId="32" customBuiltin="1"/>
    <cellStyle name="60% - 1. jelölőszín�_Beszamolo_4441 (1)" xfId="38" xr:uid="{00000000-0005-0000-0000-000025000000}"/>
    <cellStyle name="60% - 2. jelölőszín" xfId="39" builtinId="36" customBuiltin="1"/>
    <cellStyle name="60% - 2. jelölőszín�_Beszamolo_4441 (1)" xfId="40" xr:uid="{00000000-0005-0000-0000-000027000000}"/>
    <cellStyle name="60% - 3. jelölőszín" xfId="41" builtinId="40" customBuiltin="1"/>
    <cellStyle name="60% - 3. jelölőszín�_Beszamolo_4441 (1)" xfId="42" xr:uid="{00000000-0005-0000-0000-000029000000}"/>
    <cellStyle name="60% - 4. jelölőszín" xfId="43" builtinId="44" customBuiltin="1"/>
    <cellStyle name="60% - 4. jelölőszín�_Beszamolo_4441 (1)" xfId="44" xr:uid="{00000000-0005-0000-0000-00002B000000}"/>
    <cellStyle name="60% - 5. jelölőszín" xfId="45" builtinId="48" customBuiltin="1"/>
    <cellStyle name="60% - 5. jelölőszín�_Beszamolo_4441 (1)" xfId="46" xr:uid="{00000000-0005-0000-0000-00002D000000}"/>
    <cellStyle name="60% - 6. jelölőszín" xfId="47" builtinId="52" customBuiltin="1"/>
    <cellStyle name="60% - 6. jelölőszín�_Beszamolo_4441 (1)" xfId="48" xr:uid="{00000000-0005-0000-0000-00002F000000}"/>
    <cellStyle name="60% - Accent1" xfId="49" xr:uid="{00000000-0005-0000-0000-000030000000}"/>
    <cellStyle name="60% - Accent2" xfId="50" xr:uid="{00000000-0005-0000-0000-000031000000}"/>
    <cellStyle name="60% - Accent3" xfId="51" xr:uid="{00000000-0005-0000-0000-000032000000}"/>
    <cellStyle name="60% - Accent4" xfId="52" xr:uid="{00000000-0005-0000-0000-000033000000}"/>
    <cellStyle name="60% - Accent5" xfId="53" xr:uid="{00000000-0005-0000-0000-000034000000}"/>
    <cellStyle name="60% - Accent6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evitel" xfId="62" builtinId="20" customBuiltin="1"/>
    <cellStyle name="Calculation" xfId="63" xr:uid="{00000000-0005-0000-0000-00003E000000}"/>
    <cellStyle name="Check Cell" xfId="64" xr:uid="{00000000-0005-0000-0000-00003F000000}"/>
    <cellStyle name="Cím" xfId="65" builtinId="15" customBuiltin="1"/>
    <cellStyle name="Címsor 1" xfId="66" builtinId="16" customBuiltin="1"/>
    <cellStyle name="Címsor 2" xfId="67" builtinId="17" customBuiltin="1"/>
    <cellStyle name="Címsor 3" xfId="68" builtinId="18" customBuiltin="1"/>
    <cellStyle name="Címsor 4" xfId="69" builtinId="19" customBuiltin="1"/>
    <cellStyle name="Ellenőrzőcella" xfId="70" builtinId="23" customBuiltin="1"/>
    <cellStyle name="Ellenőrzőcella�_Beszamolo_4441 (1)" xfId="71" xr:uid="{00000000-0005-0000-0000-000046000000}"/>
    <cellStyle name="Explanatory Text" xfId="72" xr:uid="{00000000-0005-0000-0000-000047000000}"/>
    <cellStyle name="Figyelmeztetés" xfId="73" builtinId="11" customBuiltin="1"/>
    <cellStyle name="Good" xfId="74" xr:uid="{00000000-0005-0000-0000-000049000000}"/>
    <cellStyle name="Heading 1" xfId="75" xr:uid="{00000000-0005-0000-0000-00004A000000}"/>
    <cellStyle name="Heading 2" xfId="76" xr:uid="{00000000-0005-0000-0000-00004B000000}"/>
    <cellStyle name="Heading 3" xfId="77" xr:uid="{00000000-0005-0000-0000-00004C000000}"/>
    <cellStyle name="Heading 4" xfId="78" xr:uid="{00000000-0005-0000-0000-00004D000000}"/>
    <cellStyle name="Hivatkozott cella" xfId="79" builtinId="24" customBuiltin="1"/>
    <cellStyle name="Input" xfId="80" xr:uid="{00000000-0005-0000-0000-00004F000000}"/>
    <cellStyle name="Jegyzet" xfId="81" builtinId="10" customBuiltin="1"/>
    <cellStyle name="Jelölőszín (1)" xfId="82" xr:uid="{00000000-0005-0000-0000-000051000000}"/>
    <cellStyle name="Jelölőszín (2)" xfId="83" xr:uid="{00000000-0005-0000-0000-000052000000}"/>
    <cellStyle name="Jelölőszín (3)" xfId="84" xr:uid="{00000000-0005-0000-0000-000053000000}"/>
    <cellStyle name="Jelölőszín (4)" xfId="85" xr:uid="{00000000-0005-0000-0000-000054000000}"/>
    <cellStyle name="Jelölőszín (5)" xfId="86" xr:uid="{00000000-0005-0000-0000-000055000000}"/>
    <cellStyle name="Jelölőszín (6)" xfId="87" xr:uid="{00000000-0005-0000-0000-000056000000}"/>
    <cellStyle name="Jelölőszín 1�" xfId="88" xr:uid="{00000000-0005-0000-0000-000057000000}"/>
    <cellStyle name="Jelölőszín 2�" xfId="89" xr:uid="{00000000-0005-0000-0000-000058000000}"/>
    <cellStyle name="Jelölőszín 3�" xfId="90" xr:uid="{00000000-0005-0000-0000-000059000000}"/>
    <cellStyle name="Jelölőszín 4�" xfId="91" xr:uid="{00000000-0005-0000-0000-00005A000000}"/>
    <cellStyle name="Jelölőszín 5�" xfId="92" xr:uid="{00000000-0005-0000-0000-00005B000000}"/>
    <cellStyle name="Jelölőszín 6�" xfId="93" xr:uid="{00000000-0005-0000-0000-00005C000000}"/>
    <cellStyle name="Jó" xfId="94" builtinId="26" customBuiltin="1"/>
    <cellStyle name="Kimenet" xfId="95" builtinId="21" customBuiltin="1"/>
    <cellStyle name="Linked Cell" xfId="96" xr:uid="{00000000-0005-0000-0000-00005F000000}"/>
    <cellStyle name="Magyarázó szöveg" xfId="97" builtinId="53" customBuiltin="1"/>
    <cellStyle name="Neutral" xfId="98" xr:uid="{00000000-0005-0000-0000-000061000000}"/>
    <cellStyle name="Normál" xfId="0" builtinId="0"/>
    <cellStyle name="Normál 2" xfId="99" xr:uid="{00000000-0005-0000-0000-000063000000}"/>
    <cellStyle name="Normál 3" xfId="100" xr:uid="{00000000-0005-0000-0000-000064000000}"/>
    <cellStyle name="Normál 4" xfId="101" xr:uid="{00000000-0005-0000-0000-000065000000}"/>
    <cellStyle name="Normál 4 2" xfId="102" xr:uid="{00000000-0005-0000-0000-000066000000}"/>
    <cellStyle name="Normál 5" xfId="103" xr:uid="{00000000-0005-0000-0000-000067000000}"/>
    <cellStyle name="Normál 6" xfId="104" xr:uid="{00000000-0005-0000-0000-000068000000}"/>
    <cellStyle name="Normál_12_urlap_Mérleg_MJEL 01R_ABCDEF_2014re_nov19" xfId="105" xr:uid="{00000000-0005-0000-0000-000069000000}"/>
    <cellStyle name="Normál_12_urlap_Mérleg_MJEL 01R_ABCDEF_2014re_nov19 2" xfId="106" xr:uid="{00000000-0005-0000-0000-00006A000000}"/>
    <cellStyle name="Normál_12dmelléklet" xfId="107" xr:uid="{00000000-0005-0000-0000-00006B000000}"/>
    <cellStyle name="Normal_KTRSZJ" xfId="108" xr:uid="{00000000-0005-0000-0000-00006C000000}"/>
    <cellStyle name="Note" xfId="109" xr:uid="{00000000-0005-0000-0000-00006D000000}"/>
    <cellStyle name="Output" xfId="110" xr:uid="{00000000-0005-0000-0000-00006E000000}"/>
    <cellStyle name="Összesen" xfId="111" builtinId="25" customBuiltin="1"/>
    <cellStyle name="Rossz" xfId="112" builtinId="27" customBuiltin="1"/>
    <cellStyle name="Semleges" xfId="113" builtinId="28" customBuiltin="1"/>
    <cellStyle name="Számítás" xfId="114" builtinId="22" customBuiltin="1"/>
    <cellStyle name="Title" xfId="115" xr:uid="{00000000-0005-0000-0000-000073000000}"/>
    <cellStyle name="Total" xfId="116" xr:uid="{00000000-0005-0000-0000-000074000000}"/>
    <cellStyle name="Warning Text" xfId="117" xr:uid="{00000000-0005-0000-0000-00007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336666"/>
      <rgbColor rgb="00C0C0C0"/>
      <rgbColor rgb="00808080"/>
      <rgbColor rgb="009999FF"/>
      <rgbColor rgb="00996666"/>
      <rgbColor rgb="00FFFFC0"/>
      <rgbColor rgb="00E3E3E3"/>
      <rgbColor rgb="00660066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A0E0E0"/>
      <rgbColor rgb="00CCFFCC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63300"/>
      <rgbColor rgb="00996633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1"/>
  <sheetViews>
    <sheetView zoomScaleNormal="100" zoomScaleSheetLayoutView="100" workbookViewId="0">
      <pane ySplit="9" topLeftCell="A34" activePane="bottomLeft" state="frozen"/>
      <selection pane="bottomLeft" activeCell="AH19" sqref="AH19"/>
    </sheetView>
  </sheetViews>
  <sheetFormatPr defaultRowHeight="15.75" x14ac:dyDescent="0.25"/>
  <cols>
    <col min="1" max="1" width="2.7109375" style="1" customWidth="1"/>
    <col min="2" max="2" width="4.28515625" style="1" customWidth="1"/>
    <col min="3" max="24" width="2.7109375" style="1" customWidth="1"/>
    <col min="25" max="25" width="3.140625" style="1" customWidth="1"/>
    <col min="26" max="28" width="2.7109375" style="1" customWidth="1"/>
    <col min="29" max="29" width="3.28515625" style="1" customWidth="1"/>
    <col min="30" max="32" width="2.7109375" style="1" customWidth="1"/>
    <col min="33" max="33" width="5.140625" style="1" customWidth="1"/>
    <col min="34" max="34" width="13.5703125" style="2" customWidth="1"/>
    <col min="35" max="35" width="9.140625" style="5"/>
    <col min="36" max="37" width="9.140625" style="3"/>
    <col min="38" max="16384" width="9.140625" style="4"/>
  </cols>
  <sheetData>
    <row r="1" spans="1:37" ht="15.75" customHeight="1" x14ac:dyDescent="0.2">
      <c r="A1" s="92" t="s">
        <v>620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7" ht="15.7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37" ht="15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7" ht="15.75" customHeight="1" x14ac:dyDescent="0.2">
      <c r="A4" s="92" t="s">
        <v>316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</row>
    <row r="6" spans="1:37" ht="12.95" customHeight="1" x14ac:dyDescent="0.25">
      <c r="A6" s="93" t="s">
        <v>595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7" ht="26.25" customHeight="1" x14ac:dyDescent="0.2">
      <c r="A7" s="95" t="s">
        <v>215</v>
      </c>
      <c r="B7" s="95"/>
      <c r="C7" s="96" t="s">
        <v>216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5" t="s">
        <v>217</v>
      </c>
      <c r="W7" s="95"/>
      <c r="X7" s="95"/>
      <c r="Y7" s="95"/>
      <c r="Z7" s="97" t="s">
        <v>218</v>
      </c>
      <c r="AA7" s="97"/>
      <c r="AB7" s="97"/>
      <c r="AC7" s="97"/>
      <c r="AD7" s="98" t="s">
        <v>219</v>
      </c>
      <c r="AE7" s="98"/>
      <c r="AF7" s="98"/>
      <c r="AG7" s="98"/>
      <c r="AH7" s="99" t="s">
        <v>220</v>
      </c>
      <c r="AI7" s="100" t="s">
        <v>221</v>
      </c>
      <c r="AJ7" s="6"/>
      <c r="AK7" s="6"/>
    </row>
    <row r="8" spans="1:37" ht="80.25" customHeight="1" x14ac:dyDescent="0.2">
      <c r="A8" s="95"/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5"/>
      <c r="W8" s="95"/>
      <c r="X8" s="95"/>
      <c r="Y8" s="95"/>
      <c r="Z8" s="97"/>
      <c r="AA8" s="97"/>
      <c r="AB8" s="97"/>
      <c r="AC8" s="97"/>
      <c r="AD8" s="98"/>
      <c r="AE8" s="98"/>
      <c r="AF8" s="98"/>
      <c r="AG8" s="98"/>
      <c r="AH8" s="99"/>
      <c r="AI8" s="100"/>
      <c r="AJ8" s="6"/>
      <c r="AK8" s="6"/>
    </row>
    <row r="9" spans="1:37" ht="12.95" customHeight="1" x14ac:dyDescent="0.2">
      <c r="A9" s="81"/>
      <c r="B9" s="81"/>
      <c r="C9" s="81" t="s">
        <v>222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 t="s">
        <v>223</v>
      </c>
      <c r="W9" s="81"/>
      <c r="X9" s="81"/>
      <c r="Y9" s="81"/>
      <c r="Z9" s="81" t="s">
        <v>224</v>
      </c>
      <c r="AA9" s="81"/>
      <c r="AB9" s="81"/>
      <c r="AC9" s="81"/>
      <c r="AD9" s="101" t="s">
        <v>225</v>
      </c>
      <c r="AE9" s="101"/>
      <c r="AF9" s="101"/>
      <c r="AG9" s="101"/>
      <c r="AH9" s="7" t="s">
        <v>226</v>
      </c>
      <c r="AI9" s="15" t="s">
        <v>227</v>
      </c>
      <c r="AJ9" s="8"/>
      <c r="AK9" s="8"/>
    </row>
    <row r="10" spans="1:37" ht="17.100000000000001" customHeight="1" x14ac:dyDescent="0.2">
      <c r="A10" s="81" t="s">
        <v>228</v>
      </c>
      <c r="B10" s="81"/>
      <c r="C10" s="85" t="s">
        <v>229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6">
        <v>40094000</v>
      </c>
      <c r="W10" s="86"/>
      <c r="X10" s="86"/>
      <c r="Y10" s="86"/>
      <c r="Z10" s="86">
        <v>36178209</v>
      </c>
      <c r="AA10" s="86"/>
      <c r="AB10" s="86"/>
      <c r="AC10" s="86"/>
      <c r="AD10" s="82">
        <v>36178209</v>
      </c>
      <c r="AE10" s="82"/>
      <c r="AF10" s="82"/>
      <c r="AG10" s="82"/>
      <c r="AH10" s="7">
        <f t="shared" ref="AH10:AH21" si="0">AD10/Z10</f>
        <v>1</v>
      </c>
      <c r="AI10" s="16" t="s">
        <v>230</v>
      </c>
      <c r="AJ10" s="9"/>
      <c r="AK10" s="9"/>
    </row>
    <row r="11" spans="1:37" ht="17.100000000000001" customHeight="1" x14ac:dyDescent="0.2">
      <c r="A11" s="81" t="s">
        <v>231</v>
      </c>
      <c r="B11" s="81"/>
      <c r="C11" s="76" t="s">
        <v>609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/>
      <c r="V11" s="82">
        <v>0</v>
      </c>
      <c r="W11" s="83"/>
      <c r="X11" s="83"/>
      <c r="Y11" s="84"/>
      <c r="Z11" s="82">
        <v>4400821</v>
      </c>
      <c r="AA11" s="83"/>
      <c r="AB11" s="83"/>
      <c r="AC11" s="84"/>
      <c r="AD11" s="82">
        <v>4400821</v>
      </c>
      <c r="AE11" s="83"/>
      <c r="AF11" s="83"/>
      <c r="AG11" s="84"/>
      <c r="AH11" s="7">
        <f t="shared" si="0"/>
        <v>1</v>
      </c>
      <c r="AI11" s="16" t="s">
        <v>610</v>
      </c>
      <c r="AJ11" s="9"/>
      <c r="AK11" s="9"/>
    </row>
    <row r="12" spans="1:37" ht="17.100000000000001" customHeight="1" x14ac:dyDescent="0.2">
      <c r="A12" s="81" t="s">
        <v>234</v>
      </c>
      <c r="B12" s="81"/>
      <c r="C12" s="85" t="s">
        <v>232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6">
        <v>2015985</v>
      </c>
      <c r="W12" s="86"/>
      <c r="X12" s="86"/>
      <c r="Y12" s="86"/>
      <c r="Z12" s="86">
        <v>2222159</v>
      </c>
      <c r="AA12" s="86"/>
      <c r="AB12" s="86"/>
      <c r="AC12" s="86"/>
      <c r="AD12" s="82">
        <v>2222159</v>
      </c>
      <c r="AE12" s="82"/>
      <c r="AF12" s="82"/>
      <c r="AG12" s="82"/>
      <c r="AH12" s="7">
        <f t="shared" si="0"/>
        <v>1</v>
      </c>
      <c r="AI12" s="16" t="s">
        <v>233</v>
      </c>
      <c r="AJ12" s="9"/>
      <c r="AK12" s="9"/>
    </row>
    <row r="13" spans="1:37" ht="17.100000000000001" customHeight="1" x14ac:dyDescent="0.2">
      <c r="A13" s="81" t="s">
        <v>237</v>
      </c>
      <c r="B13" s="81"/>
      <c r="C13" s="85" t="s">
        <v>235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6">
        <v>600000</v>
      </c>
      <c r="W13" s="86"/>
      <c r="X13" s="86"/>
      <c r="Y13" s="86"/>
      <c r="Z13" s="86">
        <v>763324</v>
      </c>
      <c r="AA13" s="86"/>
      <c r="AB13" s="86"/>
      <c r="AC13" s="86"/>
      <c r="AD13" s="82">
        <v>763324</v>
      </c>
      <c r="AE13" s="82"/>
      <c r="AF13" s="82"/>
      <c r="AG13" s="82"/>
      <c r="AH13" s="7">
        <f t="shared" si="0"/>
        <v>1</v>
      </c>
      <c r="AI13" s="16" t="s">
        <v>236</v>
      </c>
      <c r="AJ13" s="9"/>
      <c r="AK13" s="9"/>
    </row>
    <row r="14" spans="1:37" ht="17.100000000000001" customHeight="1" x14ac:dyDescent="0.2">
      <c r="A14" s="81" t="s">
        <v>240</v>
      </c>
      <c r="B14" s="81"/>
      <c r="C14" s="76" t="s">
        <v>607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8"/>
      <c r="V14" s="157">
        <v>0</v>
      </c>
      <c r="W14" s="158"/>
      <c r="X14" s="158"/>
      <c r="Y14" s="159"/>
      <c r="Z14" s="157">
        <v>158000</v>
      </c>
      <c r="AA14" s="158"/>
      <c r="AB14" s="158"/>
      <c r="AC14" s="159"/>
      <c r="AD14" s="157">
        <v>158000</v>
      </c>
      <c r="AE14" s="158"/>
      <c r="AF14" s="158"/>
      <c r="AG14" s="159"/>
      <c r="AH14" s="7">
        <f t="shared" si="0"/>
        <v>1</v>
      </c>
      <c r="AI14" s="16" t="s">
        <v>608</v>
      </c>
      <c r="AJ14" s="9"/>
      <c r="AK14" s="9"/>
    </row>
    <row r="15" spans="1:37" ht="17.100000000000001" customHeight="1" x14ac:dyDescent="0.2">
      <c r="A15" s="81" t="s">
        <v>241</v>
      </c>
      <c r="B15" s="81"/>
      <c r="C15" s="85" t="s">
        <v>238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6">
        <v>3362000</v>
      </c>
      <c r="W15" s="86"/>
      <c r="X15" s="86"/>
      <c r="Y15" s="86"/>
      <c r="Z15" s="86">
        <v>352869</v>
      </c>
      <c r="AA15" s="86"/>
      <c r="AB15" s="86"/>
      <c r="AC15" s="86"/>
      <c r="AD15" s="82">
        <v>352869</v>
      </c>
      <c r="AE15" s="82"/>
      <c r="AF15" s="82"/>
      <c r="AG15" s="82"/>
      <c r="AH15" s="7">
        <f t="shared" si="0"/>
        <v>1</v>
      </c>
      <c r="AI15" s="16" t="s">
        <v>239</v>
      </c>
      <c r="AJ15" s="9"/>
      <c r="AK15" s="9"/>
    </row>
    <row r="16" spans="1:37" ht="17.100000000000001" customHeight="1" x14ac:dyDescent="0.2">
      <c r="A16" s="91" t="s">
        <v>241</v>
      </c>
      <c r="B16" s="91"/>
      <c r="C16" s="80" t="s">
        <v>581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71">
        <f>SUM(V10:Y15)</f>
        <v>46071985</v>
      </c>
      <c r="W16" s="71"/>
      <c r="X16" s="71"/>
      <c r="Y16" s="71"/>
      <c r="Z16" s="71">
        <f>SUM(Z10:AC15)</f>
        <v>44075382</v>
      </c>
      <c r="AA16" s="71"/>
      <c r="AB16" s="71"/>
      <c r="AC16" s="71"/>
      <c r="AD16" s="71">
        <f>SUM(AD10:AG15)</f>
        <v>44075382</v>
      </c>
      <c r="AE16" s="71"/>
      <c r="AF16" s="71"/>
      <c r="AG16" s="71"/>
      <c r="AH16" s="11">
        <f t="shared" si="0"/>
        <v>1</v>
      </c>
      <c r="AI16" s="26" t="s">
        <v>242</v>
      </c>
      <c r="AJ16" s="12"/>
      <c r="AK16" s="12"/>
    </row>
    <row r="17" spans="1:37" ht="32.25" customHeight="1" x14ac:dyDescent="0.2">
      <c r="A17" s="87" t="s">
        <v>243</v>
      </c>
      <c r="B17" s="87"/>
      <c r="C17" s="85" t="s">
        <v>313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6">
        <v>0</v>
      </c>
      <c r="W17" s="86"/>
      <c r="X17" s="86"/>
      <c r="Y17" s="86"/>
      <c r="Z17" s="86">
        <v>2419209</v>
      </c>
      <c r="AA17" s="86"/>
      <c r="AB17" s="86"/>
      <c r="AC17" s="86"/>
      <c r="AD17" s="82">
        <v>2419209</v>
      </c>
      <c r="AE17" s="82"/>
      <c r="AF17" s="82"/>
      <c r="AG17" s="82"/>
      <c r="AH17" s="7">
        <f t="shared" si="0"/>
        <v>1</v>
      </c>
      <c r="AI17" s="16" t="s">
        <v>314</v>
      </c>
      <c r="AJ17" s="12"/>
      <c r="AK17" s="12"/>
    </row>
    <row r="18" spans="1:37" ht="17.100000000000001" customHeight="1" x14ac:dyDescent="0.2">
      <c r="A18" s="87" t="s">
        <v>246</v>
      </c>
      <c r="B18" s="87"/>
      <c r="C18" s="85" t="s">
        <v>244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6">
        <v>100000</v>
      </c>
      <c r="W18" s="86"/>
      <c r="X18" s="86"/>
      <c r="Y18" s="86"/>
      <c r="Z18" s="86">
        <v>0</v>
      </c>
      <c r="AA18" s="86"/>
      <c r="AB18" s="86"/>
      <c r="AC18" s="86"/>
      <c r="AD18" s="82">
        <v>0</v>
      </c>
      <c r="AE18" s="82"/>
      <c r="AF18" s="82"/>
      <c r="AG18" s="82"/>
      <c r="AH18" s="7" t="s">
        <v>619</v>
      </c>
      <c r="AI18" s="16" t="s">
        <v>245</v>
      </c>
      <c r="AJ18" s="9"/>
      <c r="AK18" s="9"/>
    </row>
    <row r="19" spans="1:37" ht="17.100000000000001" customHeight="1" x14ac:dyDescent="0.2">
      <c r="A19" s="79" t="s">
        <v>248</v>
      </c>
      <c r="B19" s="79"/>
      <c r="C19" s="80" t="s">
        <v>582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71">
        <f>SUM(V17:Y18)</f>
        <v>100000</v>
      </c>
      <c r="W19" s="71"/>
      <c r="X19" s="71"/>
      <c r="Y19" s="71"/>
      <c r="Z19" s="71">
        <f>SUM(Z17:AC18)</f>
        <v>2419209</v>
      </c>
      <c r="AA19" s="71"/>
      <c r="AB19" s="71"/>
      <c r="AC19" s="71"/>
      <c r="AD19" s="71">
        <f>SUM(AD17:AG18)</f>
        <v>2419209</v>
      </c>
      <c r="AE19" s="71"/>
      <c r="AF19" s="71"/>
      <c r="AG19" s="71"/>
      <c r="AH19" s="11">
        <f t="shared" si="0"/>
        <v>1</v>
      </c>
      <c r="AI19" s="26" t="s">
        <v>247</v>
      </c>
      <c r="AJ19" s="12"/>
      <c r="AK19" s="12"/>
    </row>
    <row r="20" spans="1:37" ht="17.100000000000001" customHeight="1" x14ac:dyDescent="0.2">
      <c r="A20" s="79" t="s">
        <v>250</v>
      </c>
      <c r="B20" s="79"/>
      <c r="C20" s="80" t="s">
        <v>583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71">
        <f>V16+V19</f>
        <v>46171985</v>
      </c>
      <c r="W20" s="71"/>
      <c r="X20" s="71"/>
      <c r="Y20" s="71"/>
      <c r="Z20" s="71">
        <f>Z16+Z19</f>
        <v>46494591</v>
      </c>
      <c r="AA20" s="71"/>
      <c r="AB20" s="71"/>
      <c r="AC20" s="71"/>
      <c r="AD20" s="71">
        <f>AD16+AD19</f>
        <v>46494591</v>
      </c>
      <c r="AE20" s="71"/>
      <c r="AF20" s="71"/>
      <c r="AG20" s="71"/>
      <c r="AH20" s="11">
        <f t="shared" si="0"/>
        <v>1</v>
      </c>
      <c r="AI20" s="26" t="s">
        <v>249</v>
      </c>
      <c r="AJ20" s="12"/>
      <c r="AK20" s="12"/>
    </row>
    <row r="21" spans="1:37" s="13" customFormat="1" ht="45.6" customHeight="1" x14ac:dyDescent="0.2">
      <c r="A21" s="79" t="s">
        <v>252</v>
      </c>
      <c r="B21" s="79"/>
      <c r="C21" s="80" t="s">
        <v>584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90">
        <v>10674015</v>
      </c>
      <c r="W21" s="90"/>
      <c r="X21" s="90"/>
      <c r="Y21" s="90"/>
      <c r="Z21" s="90">
        <v>10511112</v>
      </c>
      <c r="AA21" s="90"/>
      <c r="AB21" s="90"/>
      <c r="AC21" s="90"/>
      <c r="AD21" s="71">
        <v>10511112</v>
      </c>
      <c r="AE21" s="71"/>
      <c r="AF21" s="71"/>
      <c r="AG21" s="71"/>
      <c r="AH21" s="11">
        <f t="shared" si="0"/>
        <v>1</v>
      </c>
      <c r="AI21" s="26" t="s">
        <v>251</v>
      </c>
      <c r="AJ21" s="12"/>
      <c r="AK21" s="12"/>
    </row>
    <row r="22" spans="1:37" s="10" customFormat="1" ht="17.100000000000001" customHeight="1" x14ac:dyDescent="0.2">
      <c r="A22" s="87" t="s">
        <v>254</v>
      </c>
      <c r="B22" s="87"/>
      <c r="C22" s="88" t="s">
        <v>253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>
        <v>0</v>
      </c>
      <c r="W22" s="89"/>
      <c r="X22" s="89"/>
      <c r="Y22" s="89"/>
      <c r="Z22" s="89">
        <v>0</v>
      </c>
      <c r="AA22" s="89"/>
      <c r="AB22" s="89"/>
      <c r="AC22" s="89"/>
      <c r="AD22" s="82">
        <v>9798110</v>
      </c>
      <c r="AE22" s="82"/>
      <c r="AF22" s="82"/>
      <c r="AG22" s="82"/>
      <c r="AH22" s="7"/>
      <c r="AI22" s="16" t="s">
        <v>251</v>
      </c>
      <c r="AJ22" s="9"/>
      <c r="AK22" s="9"/>
    </row>
    <row r="23" spans="1:37" ht="17.100000000000001" customHeight="1" x14ac:dyDescent="0.2">
      <c r="A23" s="87" t="s">
        <v>256</v>
      </c>
      <c r="B23" s="87"/>
      <c r="C23" s="88" t="s">
        <v>255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>
        <v>0</v>
      </c>
      <c r="W23" s="89"/>
      <c r="X23" s="89"/>
      <c r="Y23" s="89"/>
      <c r="Z23" s="89">
        <v>0</v>
      </c>
      <c r="AA23" s="89"/>
      <c r="AB23" s="89"/>
      <c r="AC23" s="89"/>
      <c r="AD23" s="82">
        <v>0</v>
      </c>
      <c r="AE23" s="82"/>
      <c r="AF23" s="82"/>
      <c r="AG23" s="82"/>
      <c r="AH23" s="7"/>
      <c r="AI23" s="16" t="s">
        <v>251</v>
      </c>
      <c r="AJ23" s="9"/>
      <c r="AK23" s="9"/>
    </row>
    <row r="24" spans="1:37" ht="17.100000000000001" customHeight="1" x14ac:dyDescent="0.2">
      <c r="A24" s="87" t="s">
        <v>258</v>
      </c>
      <c r="B24" s="87"/>
      <c r="C24" s="88" t="s">
        <v>257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>
        <v>0</v>
      </c>
      <c r="W24" s="89"/>
      <c r="X24" s="89"/>
      <c r="Y24" s="89"/>
      <c r="Z24" s="89">
        <v>0</v>
      </c>
      <c r="AA24" s="89"/>
      <c r="AB24" s="89"/>
      <c r="AC24" s="89"/>
      <c r="AD24" s="82">
        <v>0</v>
      </c>
      <c r="AE24" s="82"/>
      <c r="AF24" s="82"/>
      <c r="AG24" s="82"/>
      <c r="AH24" s="7"/>
      <c r="AI24" s="16" t="s">
        <v>251</v>
      </c>
      <c r="AJ24" s="9"/>
      <c r="AK24" s="9"/>
    </row>
    <row r="25" spans="1:37" ht="17.100000000000001" customHeight="1" x14ac:dyDescent="0.2">
      <c r="A25" s="87" t="s">
        <v>260</v>
      </c>
      <c r="B25" s="87"/>
      <c r="C25" s="88" t="s">
        <v>259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>
        <v>0</v>
      </c>
      <c r="W25" s="89"/>
      <c r="X25" s="89"/>
      <c r="Y25" s="89"/>
      <c r="Z25" s="89">
        <v>0</v>
      </c>
      <c r="AA25" s="89"/>
      <c r="AB25" s="89"/>
      <c r="AC25" s="89"/>
      <c r="AD25" s="82">
        <v>315724</v>
      </c>
      <c r="AE25" s="82"/>
      <c r="AF25" s="82"/>
      <c r="AG25" s="82"/>
      <c r="AH25" s="7"/>
      <c r="AI25" s="16" t="s">
        <v>251</v>
      </c>
      <c r="AJ25" s="9"/>
      <c r="AK25" s="9"/>
    </row>
    <row r="26" spans="1:37" ht="17.100000000000001" customHeight="1" x14ac:dyDescent="0.2">
      <c r="A26" s="87" t="s">
        <v>262</v>
      </c>
      <c r="B26" s="87"/>
      <c r="C26" s="88" t="s">
        <v>261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9">
        <v>0</v>
      </c>
      <c r="W26" s="89"/>
      <c r="X26" s="89"/>
      <c r="Y26" s="89"/>
      <c r="Z26" s="89">
        <v>0</v>
      </c>
      <c r="AA26" s="89"/>
      <c r="AB26" s="89"/>
      <c r="AC26" s="89"/>
      <c r="AD26" s="82">
        <v>92213</v>
      </c>
      <c r="AE26" s="82"/>
      <c r="AF26" s="82"/>
      <c r="AG26" s="82"/>
      <c r="AH26" s="7"/>
      <c r="AI26" s="16" t="s">
        <v>251</v>
      </c>
      <c r="AJ26" s="9"/>
      <c r="AK26" s="9"/>
    </row>
    <row r="27" spans="1:37" ht="45.6" customHeight="1" x14ac:dyDescent="0.2">
      <c r="A27" s="87" t="s">
        <v>264</v>
      </c>
      <c r="B27" s="87"/>
      <c r="C27" s="88" t="s">
        <v>263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9">
        <v>0</v>
      </c>
      <c r="W27" s="89"/>
      <c r="X27" s="89"/>
      <c r="Y27" s="89"/>
      <c r="Z27" s="89">
        <v>0</v>
      </c>
      <c r="AA27" s="89"/>
      <c r="AB27" s="89"/>
      <c r="AC27" s="89"/>
      <c r="AD27" s="82">
        <v>0</v>
      </c>
      <c r="AE27" s="82"/>
      <c r="AF27" s="82"/>
      <c r="AG27" s="82"/>
      <c r="AH27" s="7" t="s">
        <v>619</v>
      </c>
      <c r="AI27" s="16" t="s">
        <v>251</v>
      </c>
      <c r="AJ27" s="9"/>
      <c r="AK27" s="9"/>
    </row>
    <row r="28" spans="1:37" ht="17.100000000000001" customHeight="1" x14ac:dyDescent="0.2">
      <c r="A28" s="87" t="s">
        <v>266</v>
      </c>
      <c r="B28" s="87"/>
      <c r="C28" s="88" t="s">
        <v>265</v>
      </c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9">
        <v>0</v>
      </c>
      <c r="W28" s="89"/>
      <c r="X28" s="89"/>
      <c r="Y28" s="89"/>
      <c r="Z28" s="89">
        <v>0</v>
      </c>
      <c r="AA28" s="89"/>
      <c r="AB28" s="89"/>
      <c r="AC28" s="89"/>
      <c r="AD28" s="82">
        <v>305065</v>
      </c>
      <c r="AE28" s="82"/>
      <c r="AF28" s="82"/>
      <c r="AG28" s="82"/>
      <c r="AH28" s="7"/>
      <c r="AI28" s="16" t="s">
        <v>251</v>
      </c>
      <c r="AJ28" s="9"/>
      <c r="AK28" s="9"/>
    </row>
    <row r="29" spans="1:37" ht="17.100000000000001" customHeight="1" x14ac:dyDescent="0.2">
      <c r="A29" s="87" t="s">
        <v>268</v>
      </c>
      <c r="B29" s="87"/>
      <c r="C29" s="85" t="s">
        <v>592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6">
        <v>500000</v>
      </c>
      <c r="W29" s="86"/>
      <c r="X29" s="86"/>
      <c r="Y29" s="86"/>
      <c r="Z29" s="86">
        <v>66200</v>
      </c>
      <c r="AA29" s="86"/>
      <c r="AB29" s="86"/>
      <c r="AC29" s="86"/>
      <c r="AD29" s="82">
        <v>66200</v>
      </c>
      <c r="AE29" s="82"/>
      <c r="AF29" s="82"/>
      <c r="AG29" s="82"/>
      <c r="AH29" s="7">
        <f t="shared" ref="AH29:AH50" si="1">AD29/Z29</f>
        <v>1</v>
      </c>
      <c r="AI29" s="16" t="s">
        <v>267</v>
      </c>
      <c r="AJ29" s="9"/>
      <c r="AK29" s="9"/>
    </row>
    <row r="30" spans="1:37" ht="31.35" customHeight="1" x14ac:dyDescent="0.2">
      <c r="A30" s="87" t="s">
        <v>270</v>
      </c>
      <c r="B30" s="87"/>
      <c r="C30" s="85" t="s">
        <v>593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6">
        <v>800000</v>
      </c>
      <c r="W30" s="86"/>
      <c r="X30" s="86"/>
      <c r="Y30" s="86"/>
      <c r="Z30" s="86">
        <v>417190</v>
      </c>
      <c r="AA30" s="86"/>
      <c r="AB30" s="86"/>
      <c r="AC30" s="86"/>
      <c r="AD30" s="82">
        <v>417190</v>
      </c>
      <c r="AE30" s="82"/>
      <c r="AF30" s="82"/>
      <c r="AG30" s="82"/>
      <c r="AH30" s="7">
        <f t="shared" si="1"/>
        <v>1</v>
      </c>
      <c r="AI30" s="16" t="s">
        <v>269</v>
      </c>
      <c r="AJ30" s="9"/>
      <c r="AK30" s="9"/>
    </row>
    <row r="31" spans="1:37" ht="17.100000000000001" customHeight="1" x14ac:dyDescent="0.2">
      <c r="A31" s="63" t="s">
        <v>272</v>
      </c>
      <c r="B31" s="64"/>
      <c r="C31" s="80" t="s">
        <v>585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71">
        <f>SUM(V29:Y30)</f>
        <v>1300000</v>
      </c>
      <c r="W31" s="71"/>
      <c r="X31" s="71"/>
      <c r="Y31" s="71"/>
      <c r="Z31" s="71">
        <f>SUM(Z29:AC30)</f>
        <v>483390</v>
      </c>
      <c r="AA31" s="71"/>
      <c r="AB31" s="71"/>
      <c r="AC31" s="71"/>
      <c r="AD31" s="71">
        <f>SUM(AD29:AG30)</f>
        <v>483390</v>
      </c>
      <c r="AE31" s="71"/>
      <c r="AF31" s="71"/>
      <c r="AG31" s="71"/>
      <c r="AH31" s="11">
        <f t="shared" si="1"/>
        <v>1</v>
      </c>
      <c r="AI31" s="26" t="s">
        <v>271</v>
      </c>
      <c r="AJ31" s="12"/>
      <c r="AK31" s="12"/>
    </row>
    <row r="32" spans="1:37" ht="34.5" customHeight="1" x14ac:dyDescent="0.2">
      <c r="A32" s="87" t="s">
        <v>274</v>
      </c>
      <c r="B32" s="87"/>
      <c r="C32" s="85" t="s">
        <v>594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6">
        <v>1600000</v>
      </c>
      <c r="W32" s="86"/>
      <c r="X32" s="86"/>
      <c r="Y32" s="86"/>
      <c r="Z32" s="86">
        <v>1300465</v>
      </c>
      <c r="AA32" s="86"/>
      <c r="AB32" s="86"/>
      <c r="AC32" s="86"/>
      <c r="AD32" s="82">
        <v>1300465</v>
      </c>
      <c r="AE32" s="82"/>
      <c r="AF32" s="82"/>
      <c r="AG32" s="82"/>
      <c r="AH32" s="7">
        <f t="shared" si="1"/>
        <v>1</v>
      </c>
      <c r="AI32" s="16" t="s">
        <v>273</v>
      </c>
      <c r="AJ32" s="9"/>
      <c r="AK32" s="9"/>
    </row>
    <row r="33" spans="1:37" ht="34.5" customHeight="1" x14ac:dyDescent="0.2">
      <c r="A33" s="87" t="s">
        <v>275</v>
      </c>
      <c r="B33" s="87"/>
      <c r="C33" s="76" t="s">
        <v>611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157">
        <v>0</v>
      </c>
      <c r="W33" s="158"/>
      <c r="X33" s="158"/>
      <c r="Y33" s="159"/>
      <c r="Z33" s="157">
        <v>39930</v>
      </c>
      <c r="AA33" s="158"/>
      <c r="AB33" s="158"/>
      <c r="AC33" s="159"/>
      <c r="AD33" s="157">
        <v>39930</v>
      </c>
      <c r="AE33" s="158"/>
      <c r="AF33" s="158"/>
      <c r="AG33" s="159"/>
      <c r="AH33" s="7">
        <f t="shared" si="1"/>
        <v>1</v>
      </c>
      <c r="AI33" s="16" t="s">
        <v>612</v>
      </c>
      <c r="AJ33" s="9"/>
      <c r="AK33" s="9"/>
    </row>
    <row r="34" spans="1:37" ht="17.100000000000001" customHeight="1" x14ac:dyDescent="0.2">
      <c r="A34" s="79" t="s">
        <v>275</v>
      </c>
      <c r="B34" s="79"/>
      <c r="C34" s="80" t="s">
        <v>586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71">
        <f>SUM(V32:Y32)</f>
        <v>1600000</v>
      </c>
      <c r="W34" s="71"/>
      <c r="X34" s="71"/>
      <c r="Y34" s="71"/>
      <c r="Z34" s="71">
        <f>SUM(Z32:AC33)</f>
        <v>1340395</v>
      </c>
      <c r="AA34" s="71"/>
      <c r="AB34" s="71"/>
      <c r="AC34" s="71"/>
      <c r="AD34" s="71">
        <f>SUM(AD32:AG33)</f>
        <v>1340395</v>
      </c>
      <c r="AE34" s="71"/>
      <c r="AF34" s="71"/>
      <c r="AG34" s="71"/>
      <c r="AH34" s="11">
        <f t="shared" si="1"/>
        <v>1</v>
      </c>
      <c r="AI34" s="26" t="s">
        <v>276</v>
      </c>
      <c r="AJ34" s="12"/>
      <c r="AK34" s="12"/>
    </row>
    <row r="35" spans="1:37" ht="17.100000000000001" customHeight="1" x14ac:dyDescent="0.2">
      <c r="A35" s="160"/>
      <c r="B35" s="161"/>
      <c r="C35" s="162" t="s">
        <v>613</v>
      </c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4"/>
      <c r="V35" s="166">
        <v>0</v>
      </c>
      <c r="W35" s="167"/>
      <c r="X35" s="167"/>
      <c r="Y35" s="168"/>
      <c r="Z35" s="166">
        <v>563052</v>
      </c>
      <c r="AA35" s="167"/>
      <c r="AB35" s="167"/>
      <c r="AC35" s="168"/>
      <c r="AD35" s="166">
        <v>563052</v>
      </c>
      <c r="AE35" s="167"/>
      <c r="AF35" s="167"/>
      <c r="AG35" s="168"/>
      <c r="AH35" s="169">
        <f>AD35/Z35</f>
        <v>1</v>
      </c>
      <c r="AI35" s="165" t="s">
        <v>614</v>
      </c>
      <c r="AJ35" s="12"/>
      <c r="AK35" s="12"/>
    </row>
    <row r="36" spans="1:37" ht="31.35" customHeight="1" x14ac:dyDescent="0.2">
      <c r="A36" s="87" t="s">
        <v>278</v>
      </c>
      <c r="B36" s="87"/>
      <c r="C36" s="85" t="s">
        <v>568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6">
        <v>750000</v>
      </c>
      <c r="W36" s="86"/>
      <c r="X36" s="86"/>
      <c r="Y36" s="86"/>
      <c r="Z36" s="86">
        <v>1494770</v>
      </c>
      <c r="AA36" s="86"/>
      <c r="AB36" s="86"/>
      <c r="AC36" s="86"/>
      <c r="AD36" s="82">
        <v>1494770</v>
      </c>
      <c r="AE36" s="82"/>
      <c r="AF36" s="82"/>
      <c r="AG36" s="82"/>
      <c r="AH36" s="7">
        <f t="shared" si="1"/>
        <v>1</v>
      </c>
      <c r="AI36" s="16" t="s">
        <v>282</v>
      </c>
      <c r="AJ36" s="9"/>
      <c r="AK36" s="9"/>
    </row>
    <row r="37" spans="1:37" ht="17.100000000000001" customHeight="1" x14ac:dyDescent="0.2">
      <c r="A37" s="79" t="s">
        <v>279</v>
      </c>
      <c r="B37" s="79"/>
      <c r="C37" s="80" t="s">
        <v>587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71">
        <f>SUM(V36:Y36)</f>
        <v>750000</v>
      </c>
      <c r="W37" s="71"/>
      <c r="X37" s="71"/>
      <c r="Y37" s="71"/>
      <c r="Z37" s="71">
        <f>SUM(Z35:AC36)</f>
        <v>2057822</v>
      </c>
      <c r="AA37" s="71"/>
      <c r="AB37" s="71"/>
      <c r="AC37" s="71"/>
      <c r="AD37" s="71">
        <f>SUM(AD35:AG36)</f>
        <v>2057822</v>
      </c>
      <c r="AE37" s="71"/>
      <c r="AF37" s="71"/>
      <c r="AG37" s="71"/>
      <c r="AH37" s="11">
        <f t="shared" si="1"/>
        <v>1</v>
      </c>
      <c r="AI37" s="26" t="s">
        <v>284</v>
      </c>
      <c r="AJ37" s="12"/>
      <c r="AK37" s="12"/>
    </row>
    <row r="38" spans="1:37" ht="17.100000000000001" customHeight="1" x14ac:dyDescent="0.2">
      <c r="A38" s="87" t="s">
        <v>280</v>
      </c>
      <c r="B38" s="87"/>
      <c r="C38" s="85" t="s">
        <v>286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6">
        <v>600000</v>
      </c>
      <c r="W38" s="86"/>
      <c r="X38" s="86"/>
      <c r="Y38" s="86"/>
      <c r="Z38" s="86">
        <v>856132</v>
      </c>
      <c r="AA38" s="86"/>
      <c r="AB38" s="86"/>
      <c r="AC38" s="86"/>
      <c r="AD38" s="82">
        <v>856132</v>
      </c>
      <c r="AE38" s="82"/>
      <c r="AF38" s="82"/>
      <c r="AG38" s="82"/>
      <c r="AH38" s="7">
        <f t="shared" si="1"/>
        <v>1</v>
      </c>
      <c r="AI38" s="16" t="s">
        <v>287</v>
      </c>
      <c r="AJ38" s="9"/>
      <c r="AK38" s="9"/>
    </row>
    <row r="39" spans="1:37" ht="17.100000000000001" customHeight="1" x14ac:dyDescent="0.2">
      <c r="A39" s="79" t="s">
        <v>281</v>
      </c>
      <c r="B39" s="79"/>
      <c r="C39" s="80" t="s">
        <v>588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71">
        <f>V38</f>
        <v>600000</v>
      </c>
      <c r="W39" s="71"/>
      <c r="X39" s="71"/>
      <c r="Y39" s="71"/>
      <c r="Z39" s="71">
        <f>Z38</f>
        <v>856132</v>
      </c>
      <c r="AA39" s="71"/>
      <c r="AB39" s="71"/>
      <c r="AC39" s="71"/>
      <c r="AD39" s="71">
        <f>AD38</f>
        <v>856132</v>
      </c>
      <c r="AE39" s="71"/>
      <c r="AF39" s="71"/>
      <c r="AG39" s="71"/>
      <c r="AH39" s="11">
        <f t="shared" si="1"/>
        <v>1</v>
      </c>
      <c r="AI39" s="26" t="s">
        <v>289</v>
      </c>
      <c r="AJ39" s="12"/>
      <c r="AK39" s="12"/>
    </row>
    <row r="40" spans="1:37" ht="31.35" customHeight="1" x14ac:dyDescent="0.2">
      <c r="A40" s="87" t="s">
        <v>283</v>
      </c>
      <c r="B40" s="87"/>
      <c r="C40" s="85" t="s">
        <v>291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6">
        <v>986000</v>
      </c>
      <c r="W40" s="86"/>
      <c r="X40" s="86"/>
      <c r="Y40" s="86"/>
      <c r="Z40" s="86">
        <v>721552</v>
      </c>
      <c r="AA40" s="86"/>
      <c r="AB40" s="86"/>
      <c r="AC40" s="86"/>
      <c r="AD40" s="82">
        <v>721552</v>
      </c>
      <c r="AE40" s="82"/>
      <c r="AF40" s="82"/>
      <c r="AG40" s="82"/>
      <c r="AH40" s="7">
        <f t="shared" si="1"/>
        <v>1</v>
      </c>
      <c r="AI40" s="16" t="s">
        <v>292</v>
      </c>
      <c r="AJ40" s="9"/>
      <c r="AK40" s="9"/>
    </row>
    <row r="41" spans="1:37" ht="31.35" customHeight="1" x14ac:dyDescent="0.2">
      <c r="A41" s="87" t="s">
        <v>285</v>
      </c>
      <c r="B41" s="87"/>
      <c r="C41" s="154" t="s">
        <v>615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6"/>
      <c r="V41" s="157">
        <v>350000</v>
      </c>
      <c r="W41" s="158"/>
      <c r="X41" s="158"/>
      <c r="Y41" s="159"/>
      <c r="Z41" s="157">
        <v>0</v>
      </c>
      <c r="AA41" s="158"/>
      <c r="AB41" s="158"/>
      <c r="AC41" s="159"/>
      <c r="AD41" s="157">
        <v>0</v>
      </c>
      <c r="AE41" s="158"/>
      <c r="AF41" s="158"/>
      <c r="AG41" s="159"/>
      <c r="AH41" s="7" t="s">
        <v>619</v>
      </c>
      <c r="AI41" s="16" t="s">
        <v>616</v>
      </c>
      <c r="AJ41" s="9"/>
      <c r="AK41" s="9"/>
    </row>
    <row r="42" spans="1:37" ht="17.100000000000001" customHeight="1" x14ac:dyDescent="0.2">
      <c r="A42" s="87" t="s">
        <v>285</v>
      </c>
      <c r="B42" s="87"/>
      <c r="C42" s="85" t="s">
        <v>293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6">
        <v>0</v>
      </c>
      <c r="W42" s="86"/>
      <c r="X42" s="86"/>
      <c r="Y42" s="86"/>
      <c r="Z42" s="86">
        <v>2729992</v>
      </c>
      <c r="AA42" s="86"/>
      <c r="AB42" s="86"/>
      <c r="AC42" s="86"/>
      <c r="AD42" s="82">
        <v>1424</v>
      </c>
      <c r="AE42" s="82"/>
      <c r="AF42" s="82"/>
      <c r="AG42" s="82"/>
      <c r="AH42" s="7">
        <f t="shared" si="1"/>
        <v>5.2161325014871834E-4</v>
      </c>
      <c r="AI42" s="16" t="s">
        <v>294</v>
      </c>
      <c r="AJ42" s="9"/>
      <c r="AK42" s="9"/>
    </row>
    <row r="43" spans="1:37" ht="31.35" customHeight="1" x14ac:dyDescent="0.2">
      <c r="A43" s="79" t="s">
        <v>288</v>
      </c>
      <c r="B43" s="79"/>
      <c r="C43" s="80" t="s">
        <v>589</v>
      </c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71">
        <f>SUM(V40:Y42)</f>
        <v>1336000</v>
      </c>
      <c r="W43" s="71"/>
      <c r="X43" s="71"/>
      <c r="Y43" s="71"/>
      <c r="Z43" s="71">
        <f>SUM(Z40:AC42)</f>
        <v>3451544</v>
      </c>
      <c r="AA43" s="71"/>
      <c r="AB43" s="71"/>
      <c r="AC43" s="71"/>
      <c r="AD43" s="71">
        <f>SUM(AD40:AG42)</f>
        <v>722976</v>
      </c>
      <c r="AE43" s="71"/>
      <c r="AF43" s="71"/>
      <c r="AG43" s="71"/>
      <c r="AH43" s="11">
        <f t="shared" si="1"/>
        <v>0.20946451790850704</v>
      </c>
      <c r="AI43" s="26" t="s">
        <v>295</v>
      </c>
      <c r="AJ43" s="12"/>
      <c r="AK43" s="12"/>
    </row>
    <row r="44" spans="1:37" ht="17.100000000000001" customHeight="1" x14ac:dyDescent="0.2">
      <c r="A44" s="79" t="s">
        <v>290</v>
      </c>
      <c r="B44" s="79"/>
      <c r="C44" s="80" t="s">
        <v>590</v>
      </c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71">
        <f>V31+V34+V37+V39+V43</f>
        <v>5586000</v>
      </c>
      <c r="W44" s="71"/>
      <c r="X44" s="71"/>
      <c r="Y44" s="71"/>
      <c r="Z44" s="71">
        <f>Z31+Z34+Z37+Z39+Z43</f>
        <v>8189283</v>
      </c>
      <c r="AA44" s="71"/>
      <c r="AB44" s="71"/>
      <c r="AC44" s="71"/>
      <c r="AD44" s="71">
        <f>AD31+AD34+AD37+AD39+AD43</f>
        <v>5460715</v>
      </c>
      <c r="AE44" s="71"/>
      <c r="AF44" s="71"/>
      <c r="AG44" s="71"/>
      <c r="AH44" s="11">
        <f t="shared" si="1"/>
        <v>0.66681234486584484</v>
      </c>
      <c r="AI44" s="26" t="s">
        <v>296</v>
      </c>
      <c r="AJ44" s="12"/>
      <c r="AK44" s="12"/>
    </row>
    <row r="45" spans="1:37" ht="17.100000000000001" customHeight="1" x14ac:dyDescent="0.2">
      <c r="A45" s="74" t="s">
        <v>363</v>
      </c>
      <c r="B45" s="75"/>
      <c r="C45" s="76" t="s">
        <v>569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8"/>
      <c r="V45" s="65">
        <v>770000</v>
      </c>
      <c r="W45" s="66"/>
      <c r="X45" s="66"/>
      <c r="Y45" s="67"/>
      <c r="Z45" s="65">
        <v>770000</v>
      </c>
      <c r="AA45" s="66"/>
      <c r="AB45" s="66"/>
      <c r="AC45" s="67"/>
      <c r="AD45" s="65">
        <v>770000</v>
      </c>
      <c r="AE45" s="66"/>
      <c r="AF45" s="66"/>
      <c r="AG45" s="67"/>
      <c r="AH45" s="11">
        <f t="shared" si="1"/>
        <v>1</v>
      </c>
      <c r="AI45" s="54" t="s">
        <v>570</v>
      </c>
      <c r="AJ45" s="12"/>
      <c r="AK45" s="12"/>
    </row>
    <row r="46" spans="1:37" ht="17.100000000000001" customHeight="1" x14ac:dyDescent="0.2">
      <c r="A46" s="63" t="s">
        <v>365</v>
      </c>
      <c r="B46" s="64"/>
      <c r="C46" s="68" t="s">
        <v>577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70"/>
      <c r="V46" s="71">
        <f>SUM(V45)</f>
        <v>770000</v>
      </c>
      <c r="W46" s="72"/>
      <c r="X46" s="72"/>
      <c r="Y46" s="73"/>
      <c r="Z46" s="71">
        <f>SUM(Z45)</f>
        <v>770000</v>
      </c>
      <c r="AA46" s="72"/>
      <c r="AB46" s="72"/>
      <c r="AC46" s="73"/>
      <c r="AD46" s="71">
        <f>SUM(AD45)</f>
        <v>770000</v>
      </c>
      <c r="AE46" s="72"/>
      <c r="AF46" s="72"/>
      <c r="AG46" s="73"/>
      <c r="AH46" s="25">
        <v>0</v>
      </c>
      <c r="AI46" s="26" t="s">
        <v>571</v>
      </c>
      <c r="AJ46" s="12"/>
      <c r="AK46" s="12"/>
    </row>
    <row r="47" spans="1:37" ht="17.100000000000001" customHeight="1" x14ac:dyDescent="0.2">
      <c r="A47" s="74" t="s">
        <v>367</v>
      </c>
      <c r="B47" s="75"/>
      <c r="C47" s="76" t="s">
        <v>572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8"/>
      <c r="V47" s="65">
        <v>0</v>
      </c>
      <c r="W47" s="66"/>
      <c r="X47" s="66"/>
      <c r="Y47" s="67"/>
      <c r="Z47" s="65">
        <v>159236</v>
      </c>
      <c r="AA47" s="66"/>
      <c r="AB47" s="66"/>
      <c r="AC47" s="67"/>
      <c r="AD47" s="65">
        <v>159236</v>
      </c>
      <c r="AE47" s="66"/>
      <c r="AF47" s="66"/>
      <c r="AG47" s="67"/>
      <c r="AH47" s="7">
        <f t="shared" si="1"/>
        <v>1</v>
      </c>
      <c r="AI47" s="54" t="s">
        <v>573</v>
      </c>
      <c r="AJ47" s="12"/>
      <c r="AK47" s="12"/>
    </row>
    <row r="48" spans="1:37" ht="17.100000000000001" customHeight="1" x14ac:dyDescent="0.2">
      <c r="A48" s="74"/>
      <c r="B48" s="75"/>
      <c r="C48" s="154" t="s">
        <v>617</v>
      </c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6"/>
      <c r="V48" s="170">
        <v>0</v>
      </c>
      <c r="W48" s="171"/>
      <c r="X48" s="171"/>
      <c r="Y48" s="172"/>
      <c r="Z48" s="170">
        <v>2953</v>
      </c>
      <c r="AA48" s="171"/>
      <c r="AB48" s="171"/>
      <c r="AC48" s="172"/>
      <c r="AD48" s="170">
        <v>2953</v>
      </c>
      <c r="AE48" s="171"/>
      <c r="AF48" s="171"/>
      <c r="AG48" s="172"/>
      <c r="AH48" s="7">
        <f t="shared" si="1"/>
        <v>1</v>
      </c>
      <c r="AI48" s="54" t="s">
        <v>618</v>
      </c>
      <c r="AJ48" s="12"/>
      <c r="AK48" s="12"/>
    </row>
    <row r="49" spans="1:37" ht="17.100000000000001" customHeight="1" x14ac:dyDescent="0.2">
      <c r="A49" s="74" t="s">
        <v>369</v>
      </c>
      <c r="B49" s="75"/>
      <c r="C49" s="76" t="s">
        <v>574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8"/>
      <c r="V49" s="65">
        <v>0</v>
      </c>
      <c r="W49" s="66"/>
      <c r="X49" s="66"/>
      <c r="Y49" s="67"/>
      <c r="Z49" s="65">
        <v>43791</v>
      </c>
      <c r="AA49" s="66"/>
      <c r="AB49" s="66"/>
      <c r="AC49" s="67"/>
      <c r="AD49" s="65">
        <v>43791</v>
      </c>
      <c r="AE49" s="66"/>
      <c r="AF49" s="66"/>
      <c r="AG49" s="67"/>
      <c r="AH49" s="7">
        <f t="shared" si="1"/>
        <v>1</v>
      </c>
      <c r="AI49" s="54" t="s">
        <v>575</v>
      </c>
      <c r="AJ49" s="12"/>
      <c r="AK49" s="12"/>
    </row>
    <row r="50" spans="1:37" ht="17.100000000000001" customHeight="1" x14ac:dyDescent="0.2">
      <c r="A50" s="63" t="s">
        <v>371</v>
      </c>
      <c r="B50" s="64"/>
      <c r="C50" s="68" t="s">
        <v>578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70"/>
      <c r="V50" s="71">
        <f>SUM(V47:Y49)</f>
        <v>0</v>
      </c>
      <c r="W50" s="72"/>
      <c r="X50" s="72"/>
      <c r="Y50" s="73"/>
      <c r="Z50" s="71">
        <f>SUM(Z47:AC49)</f>
        <v>205980</v>
      </c>
      <c r="AA50" s="72"/>
      <c r="AB50" s="72"/>
      <c r="AC50" s="73"/>
      <c r="AD50" s="71">
        <f>SUM(AD47:AG49)</f>
        <v>205980</v>
      </c>
      <c r="AE50" s="72"/>
      <c r="AF50" s="72"/>
      <c r="AG50" s="73"/>
      <c r="AH50" s="25">
        <f t="shared" si="1"/>
        <v>1</v>
      </c>
      <c r="AI50" s="26" t="s">
        <v>576</v>
      </c>
      <c r="AJ50" s="12"/>
      <c r="AK50" s="12"/>
    </row>
    <row r="51" spans="1:37" s="13" customFormat="1" ht="31.35" customHeight="1" x14ac:dyDescent="0.2">
      <c r="A51" s="79" t="s">
        <v>373</v>
      </c>
      <c r="B51" s="79"/>
      <c r="C51" s="80" t="s">
        <v>591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71">
        <f>V20+V21+V44+V46+V50</f>
        <v>63202000</v>
      </c>
      <c r="W51" s="71"/>
      <c r="X51" s="71"/>
      <c r="Y51" s="71"/>
      <c r="Z51" s="71">
        <f>Z20+Z21+Z44+Z46+Z50</f>
        <v>66170966</v>
      </c>
      <c r="AA51" s="71"/>
      <c r="AB51" s="71"/>
      <c r="AC51" s="71"/>
      <c r="AD51" s="71">
        <f>AD20+AD21+AD44+AD46+AD50</f>
        <v>63442398</v>
      </c>
      <c r="AE51" s="71"/>
      <c r="AF51" s="71"/>
      <c r="AG51" s="71"/>
      <c r="AH51" s="11">
        <f>AD51/Z51</f>
        <v>0.9587648758218219</v>
      </c>
      <c r="AI51" s="27" t="s">
        <v>297</v>
      </c>
      <c r="AJ51" s="14"/>
      <c r="AK51" s="14"/>
    </row>
  </sheetData>
  <sheetProtection selectLockedCells="1" selectUnlockedCells="1"/>
  <mergeCells count="225">
    <mergeCell ref="A33:B33"/>
    <mergeCell ref="C33:U33"/>
    <mergeCell ref="V33:Y33"/>
    <mergeCell ref="Z33:AC33"/>
    <mergeCell ref="AD33:AG33"/>
    <mergeCell ref="A35:B35"/>
    <mergeCell ref="C35:U35"/>
    <mergeCell ref="V35:Y35"/>
    <mergeCell ref="Z35:AC35"/>
    <mergeCell ref="AD35:AG35"/>
    <mergeCell ref="A4:AI4"/>
    <mergeCell ref="A17:B17"/>
    <mergeCell ref="C17:U17"/>
    <mergeCell ref="V17:Y17"/>
    <mergeCell ref="Z17:AC17"/>
    <mergeCell ref="AD9:AG9"/>
    <mergeCell ref="A9:B9"/>
    <mergeCell ref="C9:U9"/>
    <mergeCell ref="V9:Y9"/>
    <mergeCell ref="Z9:AC9"/>
    <mergeCell ref="AD15:AG15"/>
    <mergeCell ref="A15:B15"/>
    <mergeCell ref="C15:U15"/>
    <mergeCell ref="V15:Y15"/>
    <mergeCell ref="Z15:AC15"/>
    <mergeCell ref="AD16:AG16"/>
    <mergeCell ref="C14:U14"/>
    <mergeCell ref="V14:Y14"/>
    <mergeCell ref="Z14:AC14"/>
    <mergeCell ref="AD14:AG14"/>
    <mergeCell ref="A14:B14"/>
    <mergeCell ref="A1:AI2"/>
    <mergeCell ref="A6:AI6"/>
    <mergeCell ref="A7:B8"/>
    <mergeCell ref="C7:U8"/>
    <mergeCell ref="V7:Y8"/>
    <mergeCell ref="Z7:AC8"/>
    <mergeCell ref="AD13:AG13"/>
    <mergeCell ref="A12:B12"/>
    <mergeCell ref="C12:U12"/>
    <mergeCell ref="V12:Y12"/>
    <mergeCell ref="Z12:AC12"/>
    <mergeCell ref="Z10:AC10"/>
    <mergeCell ref="AD10:AG10"/>
    <mergeCell ref="A10:B10"/>
    <mergeCell ref="C10:U10"/>
    <mergeCell ref="V10:Y10"/>
    <mergeCell ref="AD12:AG12"/>
    <mergeCell ref="A13:B13"/>
    <mergeCell ref="C13:U13"/>
    <mergeCell ref="V13:Y13"/>
    <mergeCell ref="Z13:AC13"/>
    <mergeCell ref="AD7:AG8"/>
    <mergeCell ref="AH7:AH8"/>
    <mergeCell ref="AI7:AI8"/>
    <mergeCell ref="A18:B18"/>
    <mergeCell ref="C18:U18"/>
    <mergeCell ref="V18:Y18"/>
    <mergeCell ref="Z18:AC18"/>
    <mergeCell ref="AD18:AG18"/>
    <mergeCell ref="A16:B16"/>
    <mergeCell ref="C16:U16"/>
    <mergeCell ref="V16:Y16"/>
    <mergeCell ref="Z16:AC16"/>
    <mergeCell ref="AD17:AG17"/>
    <mergeCell ref="AD19:AG19"/>
    <mergeCell ref="A20:B20"/>
    <mergeCell ref="C20:U20"/>
    <mergeCell ref="V20:Y20"/>
    <mergeCell ref="Z20:AC20"/>
    <mergeCell ref="AD20:AG20"/>
    <mergeCell ref="A19:B19"/>
    <mergeCell ref="C19:U19"/>
    <mergeCell ref="V19:Y19"/>
    <mergeCell ref="Z19:AC19"/>
    <mergeCell ref="AD21:AG21"/>
    <mergeCell ref="A22:B22"/>
    <mergeCell ref="C22:U22"/>
    <mergeCell ref="V22:Y22"/>
    <mergeCell ref="Z22:AC22"/>
    <mergeCell ref="AD22:AG22"/>
    <mergeCell ref="A21:B21"/>
    <mergeCell ref="C21:U21"/>
    <mergeCell ref="V21:Y21"/>
    <mergeCell ref="Z21:AC21"/>
    <mergeCell ref="AD23:AG23"/>
    <mergeCell ref="A24:B24"/>
    <mergeCell ref="C24:U24"/>
    <mergeCell ref="V24:Y24"/>
    <mergeCell ref="Z24:AC24"/>
    <mergeCell ref="AD24:AG24"/>
    <mergeCell ref="A23:B23"/>
    <mergeCell ref="C23:U23"/>
    <mergeCell ref="V23:Y23"/>
    <mergeCell ref="Z23:AC23"/>
    <mergeCell ref="AD25:AG25"/>
    <mergeCell ref="A26:B26"/>
    <mergeCell ref="C26:U26"/>
    <mergeCell ref="V26:Y26"/>
    <mergeCell ref="Z26:AC26"/>
    <mergeCell ref="AD26:AG26"/>
    <mergeCell ref="A25:B25"/>
    <mergeCell ref="C25:U25"/>
    <mergeCell ref="V25:Y25"/>
    <mergeCell ref="Z25:AC25"/>
    <mergeCell ref="AD27:AG27"/>
    <mergeCell ref="A28:B28"/>
    <mergeCell ref="C28:U28"/>
    <mergeCell ref="V28:Y28"/>
    <mergeCell ref="Z28:AC28"/>
    <mergeCell ref="AD28:AG28"/>
    <mergeCell ref="A27:B27"/>
    <mergeCell ref="C27:U27"/>
    <mergeCell ref="V27:Y27"/>
    <mergeCell ref="Z27:AC27"/>
    <mergeCell ref="AD29:AG29"/>
    <mergeCell ref="A30:B30"/>
    <mergeCell ref="C30:U30"/>
    <mergeCell ref="V30:Y30"/>
    <mergeCell ref="Z30:AC30"/>
    <mergeCell ref="AD30:AG30"/>
    <mergeCell ref="A29:B29"/>
    <mergeCell ref="C29:U29"/>
    <mergeCell ref="V29:Y29"/>
    <mergeCell ref="Z29:AC29"/>
    <mergeCell ref="AD31:AG31"/>
    <mergeCell ref="A32:B32"/>
    <mergeCell ref="C32:U32"/>
    <mergeCell ref="V32:Y32"/>
    <mergeCell ref="Z32:AC32"/>
    <mergeCell ref="AD32:AG32"/>
    <mergeCell ref="A31:B31"/>
    <mergeCell ref="C31:U31"/>
    <mergeCell ref="V31:Y31"/>
    <mergeCell ref="Z31:AC31"/>
    <mergeCell ref="AD45:AG45"/>
    <mergeCell ref="A45:B45"/>
    <mergeCell ref="A34:B34"/>
    <mergeCell ref="C34:U34"/>
    <mergeCell ref="V34:Y34"/>
    <mergeCell ref="Z34:AC34"/>
    <mergeCell ref="AD34:AG34"/>
    <mergeCell ref="AD36:AG36"/>
    <mergeCell ref="A37:B37"/>
    <mergeCell ref="C37:U37"/>
    <mergeCell ref="V37:Y37"/>
    <mergeCell ref="Z37:AC37"/>
    <mergeCell ref="AD37:AG37"/>
    <mergeCell ref="A36:B36"/>
    <mergeCell ref="C36:U36"/>
    <mergeCell ref="V36:Y36"/>
    <mergeCell ref="Z36:AC36"/>
    <mergeCell ref="AD38:AG38"/>
    <mergeCell ref="A39:B39"/>
    <mergeCell ref="C39:U39"/>
    <mergeCell ref="V39:Y39"/>
    <mergeCell ref="Z39:AC39"/>
    <mergeCell ref="AD39:AG39"/>
    <mergeCell ref="A38:B38"/>
    <mergeCell ref="C38:U38"/>
    <mergeCell ref="V38:Y38"/>
    <mergeCell ref="Z38:AC38"/>
    <mergeCell ref="AD40:AG40"/>
    <mergeCell ref="A42:B42"/>
    <mergeCell ref="C42:U42"/>
    <mergeCell ref="V42:Y42"/>
    <mergeCell ref="Z42:AC42"/>
    <mergeCell ref="AD42:AG42"/>
    <mergeCell ref="A40:B40"/>
    <mergeCell ref="C40:U40"/>
    <mergeCell ref="V40:Y40"/>
    <mergeCell ref="Z40:AC40"/>
    <mergeCell ref="A41:B41"/>
    <mergeCell ref="C41:U41"/>
    <mergeCell ref="V41:Y41"/>
    <mergeCell ref="Z41:AC41"/>
    <mergeCell ref="AD41:AG41"/>
    <mergeCell ref="AD43:AG43"/>
    <mergeCell ref="A44:B44"/>
    <mergeCell ref="C44:U44"/>
    <mergeCell ref="V44:Y44"/>
    <mergeCell ref="Z44:AC44"/>
    <mergeCell ref="AD44:AG44"/>
    <mergeCell ref="A43:B43"/>
    <mergeCell ref="C43:U43"/>
    <mergeCell ref="V43:Y43"/>
    <mergeCell ref="Z43:AC43"/>
    <mergeCell ref="AD51:AG51"/>
    <mergeCell ref="Z51:AC51"/>
    <mergeCell ref="Z47:AC47"/>
    <mergeCell ref="Z50:AC50"/>
    <mergeCell ref="A51:B51"/>
    <mergeCell ref="C51:U51"/>
    <mergeCell ref="V51:Y51"/>
    <mergeCell ref="A11:B11"/>
    <mergeCell ref="C11:U11"/>
    <mergeCell ref="V11:Y11"/>
    <mergeCell ref="A47:B47"/>
    <mergeCell ref="V49:Y49"/>
    <mergeCell ref="C47:U47"/>
    <mergeCell ref="V47:Y47"/>
    <mergeCell ref="Z11:AC11"/>
    <mergeCell ref="AD47:AG47"/>
    <mergeCell ref="AD11:AG11"/>
    <mergeCell ref="A50:B50"/>
    <mergeCell ref="C50:U50"/>
    <mergeCell ref="V50:Y50"/>
    <mergeCell ref="AD50:AG50"/>
    <mergeCell ref="C45:U45"/>
    <mergeCell ref="V45:Y45"/>
    <mergeCell ref="Z45:AC45"/>
    <mergeCell ref="A46:B46"/>
    <mergeCell ref="Z49:AC49"/>
    <mergeCell ref="AD49:AG49"/>
    <mergeCell ref="C46:U46"/>
    <mergeCell ref="V46:Y46"/>
    <mergeCell ref="Z46:AC46"/>
    <mergeCell ref="AD46:AG46"/>
    <mergeCell ref="A49:B49"/>
    <mergeCell ref="C49:U49"/>
    <mergeCell ref="A48:B48"/>
    <mergeCell ref="C48:U48"/>
    <mergeCell ref="V48:Y48"/>
    <mergeCell ref="Z48:AC48"/>
    <mergeCell ref="AD48:AG48"/>
  </mergeCells>
  <phoneticPr fontId="0" type="noConversion"/>
  <printOptions horizontalCentered="1"/>
  <pageMargins left="0.19685039370078741" right="0.19685039370078741" top="0.59055118110236227" bottom="0.59055118110236227" header="0.51181102362204722" footer="0.51181102362204722"/>
  <pageSetup paperSize="9" scale="68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7"/>
  <sheetViews>
    <sheetView workbookViewId="0">
      <selection activeCell="A3" sqref="A3"/>
    </sheetView>
  </sheetViews>
  <sheetFormatPr defaultRowHeight="15.75" x14ac:dyDescent="0.25"/>
  <cols>
    <col min="1" max="1" width="2.7109375" style="1" customWidth="1"/>
    <col min="2" max="2" width="3.42578125" style="1" customWidth="1"/>
    <col min="3" max="24" width="2.7109375" style="1" customWidth="1"/>
    <col min="25" max="25" width="3.5703125" style="1" customWidth="1"/>
    <col min="26" max="28" width="2.7109375" style="1" customWidth="1"/>
    <col min="29" max="29" width="3.28515625" style="1" customWidth="1"/>
    <col min="30" max="32" width="2.7109375" style="1" customWidth="1"/>
    <col min="33" max="33" width="4.5703125" style="1" customWidth="1"/>
    <col min="34" max="34" width="12" style="2" customWidth="1"/>
    <col min="35" max="35" width="9.140625" style="5"/>
  </cols>
  <sheetData>
    <row r="1" spans="1:35" ht="15.75" customHeight="1" x14ac:dyDescent="0.2">
      <c r="A1" s="92" t="s">
        <v>626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ht="15.7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35" ht="15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15.75" customHeight="1" x14ac:dyDescent="0.2">
      <c r="A4" s="92" t="s">
        <v>317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</row>
    <row r="6" spans="1:35" x14ac:dyDescent="0.25">
      <c r="A6" s="93" t="s">
        <v>604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5" ht="12.75" customHeight="1" x14ac:dyDescent="0.2">
      <c r="A7" s="95" t="s">
        <v>215</v>
      </c>
      <c r="B7" s="95"/>
      <c r="C7" s="96" t="s">
        <v>216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5" t="s">
        <v>217</v>
      </c>
      <c r="W7" s="95"/>
      <c r="X7" s="95"/>
      <c r="Y7" s="95"/>
      <c r="Z7" s="97" t="s">
        <v>218</v>
      </c>
      <c r="AA7" s="97"/>
      <c r="AB7" s="97"/>
      <c r="AC7" s="97"/>
      <c r="AD7" s="98" t="s">
        <v>219</v>
      </c>
      <c r="AE7" s="98"/>
      <c r="AF7" s="98"/>
      <c r="AG7" s="98"/>
      <c r="AH7" s="99" t="s">
        <v>220</v>
      </c>
      <c r="AI7" s="100" t="s">
        <v>221</v>
      </c>
    </row>
    <row r="8" spans="1:35" ht="47.25" customHeight="1" x14ac:dyDescent="0.2">
      <c r="A8" s="95"/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5"/>
      <c r="W8" s="95"/>
      <c r="X8" s="95"/>
      <c r="Y8" s="95"/>
      <c r="Z8" s="97"/>
      <c r="AA8" s="97"/>
      <c r="AB8" s="97"/>
      <c r="AC8" s="97"/>
      <c r="AD8" s="98"/>
      <c r="AE8" s="98"/>
      <c r="AF8" s="98"/>
      <c r="AG8" s="98"/>
      <c r="AH8" s="99"/>
      <c r="AI8" s="100"/>
    </row>
    <row r="9" spans="1:35" x14ac:dyDescent="0.2">
      <c r="A9" s="81"/>
      <c r="B9" s="81"/>
      <c r="C9" s="81" t="s">
        <v>222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 t="s">
        <v>223</v>
      </c>
      <c r="W9" s="81"/>
      <c r="X9" s="81"/>
      <c r="Y9" s="81"/>
      <c r="Z9" s="81" t="s">
        <v>224</v>
      </c>
      <c r="AA9" s="81"/>
      <c r="AB9" s="81"/>
      <c r="AC9" s="81"/>
      <c r="AD9" s="101" t="s">
        <v>225</v>
      </c>
      <c r="AE9" s="101"/>
      <c r="AF9" s="101"/>
      <c r="AG9" s="101"/>
      <c r="AH9" s="7" t="s">
        <v>226</v>
      </c>
      <c r="AI9" s="15" t="s">
        <v>227</v>
      </c>
    </row>
    <row r="10" spans="1:35" ht="30.75" customHeight="1" x14ac:dyDescent="0.2">
      <c r="A10" s="87" t="s">
        <v>228</v>
      </c>
      <c r="B10" s="87"/>
      <c r="C10" s="177" t="s">
        <v>579</v>
      </c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9"/>
      <c r="V10" s="86">
        <v>20051114</v>
      </c>
      <c r="W10" s="86"/>
      <c r="X10" s="86"/>
      <c r="Y10" s="86"/>
      <c r="Z10" s="86">
        <v>21136126</v>
      </c>
      <c r="AA10" s="86"/>
      <c r="AB10" s="86"/>
      <c r="AC10" s="86"/>
      <c r="AD10" s="82">
        <v>21136126</v>
      </c>
      <c r="AE10" s="82"/>
      <c r="AF10" s="82"/>
      <c r="AG10" s="82"/>
      <c r="AH10" s="7">
        <f t="shared" ref="AH10:AH17" si="0">AD10/Z10</f>
        <v>1</v>
      </c>
      <c r="AI10" s="16" t="s">
        <v>315</v>
      </c>
    </row>
    <row r="11" spans="1:35" ht="31.35" customHeight="1" x14ac:dyDescent="0.2">
      <c r="A11" s="79" t="s">
        <v>231</v>
      </c>
      <c r="B11" s="79"/>
      <c r="C11" s="180" t="s">
        <v>603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02">
        <f>SUM(V10)</f>
        <v>20051114</v>
      </c>
      <c r="W11" s="102"/>
      <c r="X11" s="102"/>
      <c r="Y11" s="102"/>
      <c r="Z11" s="102">
        <f>SUM(Z10)</f>
        <v>21136126</v>
      </c>
      <c r="AA11" s="102"/>
      <c r="AB11" s="102"/>
      <c r="AC11" s="102"/>
      <c r="AD11" s="102">
        <f>SUM(AD10)</f>
        <v>21136126</v>
      </c>
      <c r="AE11" s="102"/>
      <c r="AF11" s="102"/>
      <c r="AG11" s="102"/>
      <c r="AH11" s="56">
        <f t="shared" si="0"/>
        <v>1</v>
      </c>
      <c r="AI11" s="26" t="s">
        <v>298</v>
      </c>
    </row>
    <row r="12" spans="1:35" ht="31.35" customHeight="1" x14ac:dyDescent="0.2">
      <c r="A12" s="187" t="s">
        <v>234</v>
      </c>
      <c r="B12" s="187"/>
      <c r="C12" s="181" t="s">
        <v>621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3"/>
      <c r="V12" s="173">
        <v>0</v>
      </c>
      <c r="W12" s="174"/>
      <c r="X12" s="174"/>
      <c r="Y12" s="175"/>
      <c r="Z12" s="173">
        <v>100000</v>
      </c>
      <c r="AA12" s="174"/>
      <c r="AB12" s="174"/>
      <c r="AC12" s="175"/>
      <c r="AD12" s="173">
        <v>100000</v>
      </c>
      <c r="AE12" s="174"/>
      <c r="AF12" s="174"/>
      <c r="AG12" s="175"/>
      <c r="AH12" s="176">
        <f t="shared" si="0"/>
        <v>1</v>
      </c>
      <c r="AI12" s="165" t="s">
        <v>622</v>
      </c>
    </row>
    <row r="13" spans="1:35" ht="31.35" customHeight="1" x14ac:dyDescent="0.2">
      <c r="A13" s="187" t="s">
        <v>237</v>
      </c>
      <c r="B13" s="187"/>
      <c r="C13" s="181" t="s">
        <v>623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3"/>
      <c r="V13" s="173">
        <v>0</v>
      </c>
      <c r="W13" s="174"/>
      <c r="X13" s="174"/>
      <c r="Y13" s="175"/>
      <c r="Z13" s="173">
        <v>28274</v>
      </c>
      <c r="AA13" s="174"/>
      <c r="AB13" s="174"/>
      <c r="AC13" s="175"/>
      <c r="AD13" s="173">
        <v>28274</v>
      </c>
      <c r="AE13" s="174"/>
      <c r="AF13" s="174"/>
      <c r="AG13" s="175"/>
      <c r="AH13" s="176">
        <f t="shared" si="0"/>
        <v>1</v>
      </c>
      <c r="AI13" s="165" t="s">
        <v>624</v>
      </c>
    </row>
    <row r="14" spans="1:35" s="55" customFormat="1" ht="31.35" customHeight="1" x14ac:dyDescent="0.2">
      <c r="A14" s="187" t="s">
        <v>240</v>
      </c>
      <c r="B14" s="187"/>
      <c r="C14" s="177" t="s">
        <v>596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9"/>
      <c r="V14" s="157">
        <v>0</v>
      </c>
      <c r="W14" s="158"/>
      <c r="X14" s="158"/>
      <c r="Y14" s="159"/>
      <c r="Z14" s="157">
        <v>128</v>
      </c>
      <c r="AA14" s="158"/>
      <c r="AB14" s="158"/>
      <c r="AC14" s="159"/>
      <c r="AD14" s="157">
        <v>128</v>
      </c>
      <c r="AE14" s="158"/>
      <c r="AF14" s="158"/>
      <c r="AG14" s="159"/>
      <c r="AH14" s="7">
        <f t="shared" si="0"/>
        <v>1</v>
      </c>
      <c r="AI14" s="16" t="s">
        <v>597</v>
      </c>
    </row>
    <row r="15" spans="1:35" s="55" customFormat="1" ht="31.35" customHeight="1" x14ac:dyDescent="0.2">
      <c r="A15" s="187" t="s">
        <v>241</v>
      </c>
      <c r="B15" s="187"/>
      <c r="C15" s="177" t="s">
        <v>598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9"/>
      <c r="V15" s="157">
        <v>0</v>
      </c>
      <c r="W15" s="158"/>
      <c r="X15" s="158"/>
      <c r="Y15" s="159"/>
      <c r="Z15" s="157">
        <v>3075</v>
      </c>
      <c r="AA15" s="158"/>
      <c r="AB15" s="158"/>
      <c r="AC15" s="159"/>
      <c r="AD15" s="157">
        <v>3075</v>
      </c>
      <c r="AE15" s="158"/>
      <c r="AF15" s="158"/>
      <c r="AG15" s="159"/>
      <c r="AH15" s="7">
        <f t="shared" si="0"/>
        <v>1</v>
      </c>
      <c r="AI15" s="16" t="s">
        <v>599</v>
      </c>
    </row>
    <row r="16" spans="1:35" s="55" customFormat="1" ht="31.35" customHeight="1" x14ac:dyDescent="0.2">
      <c r="A16" s="79" t="s">
        <v>243</v>
      </c>
      <c r="B16" s="79"/>
      <c r="C16" s="184" t="s">
        <v>600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6"/>
      <c r="V16" s="104">
        <v>0</v>
      </c>
      <c r="W16" s="105"/>
      <c r="X16" s="105"/>
      <c r="Y16" s="106"/>
      <c r="Z16" s="104">
        <f>SUM(Z12:AC15)</f>
        <v>131477</v>
      </c>
      <c r="AA16" s="105"/>
      <c r="AB16" s="105"/>
      <c r="AC16" s="106"/>
      <c r="AD16" s="104">
        <f>SUM(AD12:AG15)</f>
        <v>131477</v>
      </c>
      <c r="AE16" s="105"/>
      <c r="AF16" s="105"/>
      <c r="AG16" s="106"/>
      <c r="AH16" s="56">
        <f t="shared" si="0"/>
        <v>1</v>
      </c>
      <c r="AI16" s="57" t="s">
        <v>601</v>
      </c>
    </row>
    <row r="17" spans="1:35" ht="17.100000000000001" customHeight="1" x14ac:dyDescent="0.2">
      <c r="A17" s="79" t="s">
        <v>246</v>
      </c>
      <c r="B17" s="79"/>
      <c r="C17" s="180" t="s">
        <v>602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02">
        <f>SUM(V11)</f>
        <v>20051114</v>
      </c>
      <c r="W17" s="102"/>
      <c r="X17" s="102"/>
      <c r="Y17" s="102"/>
      <c r="Z17" s="102">
        <f>Z11+Z16</f>
        <v>21267603</v>
      </c>
      <c r="AA17" s="102"/>
      <c r="AB17" s="102"/>
      <c r="AC17" s="102"/>
      <c r="AD17" s="102">
        <f>AD11+AD16</f>
        <v>21267603</v>
      </c>
      <c r="AE17" s="102"/>
      <c r="AF17" s="102"/>
      <c r="AG17" s="102"/>
      <c r="AH17" s="28">
        <f t="shared" si="0"/>
        <v>1</v>
      </c>
      <c r="AI17" s="26" t="s">
        <v>299</v>
      </c>
    </row>
  </sheetData>
  <sheetProtection selectLockedCells="1" selectUnlockedCells="1"/>
  <mergeCells count="55">
    <mergeCell ref="A13:B13"/>
    <mergeCell ref="A12:B12"/>
    <mergeCell ref="C12:U12"/>
    <mergeCell ref="V12:Y12"/>
    <mergeCell ref="Z12:AC12"/>
    <mergeCell ref="AD12:AG12"/>
    <mergeCell ref="C13:U13"/>
    <mergeCell ref="V13:Y13"/>
    <mergeCell ref="Z13:AC13"/>
    <mergeCell ref="AD13:AG13"/>
    <mergeCell ref="A16:B16"/>
    <mergeCell ref="C16:U16"/>
    <mergeCell ref="V16:Y16"/>
    <mergeCell ref="Z16:AC16"/>
    <mergeCell ref="AD16:AG16"/>
    <mergeCell ref="C14:U14"/>
    <mergeCell ref="V14:Y14"/>
    <mergeCell ref="Z14:AC14"/>
    <mergeCell ref="AD14:AG14"/>
    <mergeCell ref="A14:B14"/>
    <mergeCell ref="C15:U15"/>
    <mergeCell ref="V15:Y15"/>
    <mergeCell ref="Z15:AC15"/>
    <mergeCell ref="AD15:AG15"/>
    <mergeCell ref="A15:B15"/>
    <mergeCell ref="AD9:AG9"/>
    <mergeCell ref="A11:B11"/>
    <mergeCell ref="C11:U11"/>
    <mergeCell ref="V11:Y11"/>
    <mergeCell ref="Z11:AC11"/>
    <mergeCell ref="AD10:AG10"/>
    <mergeCell ref="A10:B10"/>
    <mergeCell ref="C10:U10"/>
    <mergeCell ref="V10:Y10"/>
    <mergeCell ref="Z10:AC10"/>
    <mergeCell ref="AD11:AG11"/>
    <mergeCell ref="A9:B9"/>
    <mergeCell ref="C9:U9"/>
    <mergeCell ref="V9:Y9"/>
    <mergeCell ref="Z9:AC9"/>
    <mergeCell ref="AD17:AG17"/>
    <mergeCell ref="Z17:AC17"/>
    <mergeCell ref="A17:B17"/>
    <mergeCell ref="C17:U17"/>
    <mergeCell ref="V17:Y17"/>
    <mergeCell ref="A1:AI2"/>
    <mergeCell ref="A6:AI6"/>
    <mergeCell ref="A7:B8"/>
    <mergeCell ref="C7:U8"/>
    <mergeCell ref="V7:Y8"/>
    <mergeCell ref="Z7:AC8"/>
    <mergeCell ref="AD7:AG8"/>
    <mergeCell ref="AH7:AH8"/>
    <mergeCell ref="AI7:AI8"/>
    <mergeCell ref="A4:AI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6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4"/>
  <sheetViews>
    <sheetView workbookViewId="0">
      <selection activeCell="A3" sqref="A3"/>
    </sheetView>
  </sheetViews>
  <sheetFormatPr defaultRowHeight="15.75" x14ac:dyDescent="0.25"/>
  <cols>
    <col min="1" max="1" width="2.7109375" style="1" customWidth="1"/>
    <col min="2" max="2" width="3.28515625" style="1" customWidth="1"/>
    <col min="3" max="24" width="2.7109375" style="1" customWidth="1"/>
    <col min="25" max="25" width="3.5703125" style="1" customWidth="1"/>
    <col min="26" max="28" width="2.7109375" style="1" customWidth="1"/>
    <col min="29" max="29" width="3.28515625" style="1" customWidth="1"/>
    <col min="30" max="32" width="2.7109375" style="1" customWidth="1"/>
    <col min="33" max="33" width="4.140625" style="1" customWidth="1"/>
    <col min="34" max="34" width="12" style="2" customWidth="1"/>
    <col min="35" max="35" width="9.140625" style="5"/>
  </cols>
  <sheetData>
    <row r="1" spans="1:35" ht="15.75" customHeight="1" x14ac:dyDescent="0.2">
      <c r="A1" s="92" t="s">
        <v>625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ht="15.7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35" ht="15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15.75" customHeight="1" x14ac:dyDescent="0.2">
      <c r="A4" s="92" t="s">
        <v>567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</row>
    <row r="6" spans="1:35" x14ac:dyDescent="0.25">
      <c r="A6" s="93" t="s">
        <v>595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5" ht="12.75" customHeight="1" x14ac:dyDescent="0.2">
      <c r="A7" s="95" t="s">
        <v>215</v>
      </c>
      <c r="B7" s="95"/>
      <c r="C7" s="96" t="s">
        <v>216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5" t="s">
        <v>217</v>
      </c>
      <c r="W7" s="95"/>
      <c r="X7" s="95"/>
      <c r="Y7" s="95"/>
      <c r="Z7" s="97" t="s">
        <v>218</v>
      </c>
      <c r="AA7" s="97"/>
      <c r="AB7" s="97"/>
      <c r="AC7" s="97"/>
      <c r="AD7" s="98" t="s">
        <v>219</v>
      </c>
      <c r="AE7" s="98"/>
      <c r="AF7" s="98"/>
      <c r="AG7" s="98"/>
      <c r="AH7" s="99" t="s">
        <v>220</v>
      </c>
      <c r="AI7" s="100" t="s">
        <v>221</v>
      </c>
    </row>
    <row r="8" spans="1:35" ht="26.25" customHeight="1" x14ac:dyDescent="0.2">
      <c r="A8" s="95"/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5"/>
      <c r="W8" s="95"/>
      <c r="X8" s="95"/>
      <c r="Y8" s="95"/>
      <c r="Z8" s="97"/>
      <c r="AA8" s="97"/>
      <c r="AB8" s="97"/>
      <c r="AC8" s="97"/>
      <c r="AD8" s="98"/>
      <c r="AE8" s="98"/>
      <c r="AF8" s="98"/>
      <c r="AG8" s="98"/>
      <c r="AH8" s="99"/>
      <c r="AI8" s="100"/>
    </row>
    <row r="9" spans="1:35" x14ac:dyDescent="0.2">
      <c r="A9" s="81"/>
      <c r="B9" s="81"/>
      <c r="C9" s="81" t="s">
        <v>222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 t="s">
        <v>223</v>
      </c>
      <c r="W9" s="81"/>
      <c r="X9" s="81"/>
      <c r="Y9" s="81"/>
      <c r="Z9" s="81" t="s">
        <v>224</v>
      </c>
      <c r="AA9" s="81"/>
      <c r="AB9" s="81"/>
      <c r="AC9" s="81"/>
      <c r="AD9" s="101" t="s">
        <v>225</v>
      </c>
      <c r="AE9" s="101"/>
      <c r="AF9" s="101"/>
      <c r="AG9" s="101"/>
      <c r="AH9" s="7" t="s">
        <v>226</v>
      </c>
      <c r="AI9" s="15" t="s">
        <v>227</v>
      </c>
    </row>
    <row r="10" spans="1:35" ht="17.100000000000001" customHeight="1" x14ac:dyDescent="0.2">
      <c r="A10" s="87" t="s">
        <v>228</v>
      </c>
      <c r="B10" s="87"/>
      <c r="C10" s="111" t="s">
        <v>318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86">
        <v>5365886</v>
      </c>
      <c r="W10" s="86"/>
      <c r="X10" s="86"/>
      <c r="Y10" s="86"/>
      <c r="Z10" s="86">
        <v>5365886</v>
      </c>
      <c r="AA10" s="86"/>
      <c r="AB10" s="86"/>
      <c r="AC10" s="86"/>
      <c r="AD10" s="82">
        <v>5365886</v>
      </c>
      <c r="AE10" s="82"/>
      <c r="AF10" s="82"/>
      <c r="AG10" s="82"/>
      <c r="AH10" s="7">
        <f>AD10/Z10</f>
        <v>1</v>
      </c>
      <c r="AI10" s="16" t="s">
        <v>319</v>
      </c>
    </row>
    <row r="11" spans="1:35" ht="17.100000000000001" customHeight="1" x14ac:dyDescent="0.2">
      <c r="A11" s="79" t="s">
        <v>231</v>
      </c>
      <c r="B11" s="79"/>
      <c r="C11" s="103" t="s">
        <v>320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2">
        <f>SUM(V10)</f>
        <v>5365886</v>
      </c>
      <c r="W11" s="102"/>
      <c r="X11" s="102"/>
      <c r="Y11" s="102"/>
      <c r="Z11" s="102">
        <f>SUM(Z10)</f>
        <v>5365886</v>
      </c>
      <c r="AA11" s="102"/>
      <c r="AB11" s="102"/>
      <c r="AC11" s="102"/>
      <c r="AD11" s="102">
        <f>SUM(AD10)</f>
        <v>5365886</v>
      </c>
      <c r="AE11" s="102"/>
      <c r="AF11" s="102"/>
      <c r="AG11" s="102"/>
      <c r="AH11" s="28">
        <f>AD11/Z11</f>
        <v>1</v>
      </c>
      <c r="AI11" s="26" t="s">
        <v>300</v>
      </c>
    </row>
    <row r="12" spans="1:35" ht="17.100000000000001" customHeight="1" x14ac:dyDescent="0.2">
      <c r="A12" s="87" t="s">
        <v>234</v>
      </c>
      <c r="B12" s="87"/>
      <c r="C12" s="109" t="s">
        <v>301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86">
        <v>37785000</v>
      </c>
      <c r="W12" s="86"/>
      <c r="X12" s="86"/>
      <c r="Y12" s="86"/>
      <c r="Z12" s="86">
        <v>39537477</v>
      </c>
      <c r="AA12" s="86"/>
      <c r="AB12" s="86"/>
      <c r="AC12" s="86"/>
      <c r="AD12" s="82">
        <v>39537477</v>
      </c>
      <c r="AE12" s="82"/>
      <c r="AF12" s="82"/>
      <c r="AG12" s="82"/>
      <c r="AH12" s="7">
        <f>AD12/Z12</f>
        <v>1</v>
      </c>
      <c r="AI12" s="16" t="s">
        <v>302</v>
      </c>
    </row>
    <row r="13" spans="1:35" ht="17.100000000000001" customHeight="1" x14ac:dyDescent="0.2">
      <c r="A13" s="79" t="s">
        <v>237</v>
      </c>
      <c r="B13" s="79"/>
      <c r="C13" s="110" t="s">
        <v>322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08">
        <f>SUM(V11:Y12)</f>
        <v>43150886</v>
      </c>
      <c r="W13" s="108"/>
      <c r="X13" s="108"/>
      <c r="Y13" s="108"/>
      <c r="Z13" s="108">
        <f>SUM(Z11:AC12)</f>
        <v>44903363</v>
      </c>
      <c r="AA13" s="108"/>
      <c r="AB13" s="108"/>
      <c r="AC13" s="108"/>
      <c r="AD13" s="108">
        <f>SUM(AD11:AG12)</f>
        <v>44903363</v>
      </c>
      <c r="AE13" s="108"/>
      <c r="AF13" s="108"/>
      <c r="AG13" s="108"/>
      <c r="AH13" s="28">
        <f>AD13/Z13</f>
        <v>1</v>
      </c>
      <c r="AI13" s="26" t="s">
        <v>303</v>
      </c>
    </row>
    <row r="14" spans="1:35" ht="17.100000000000001" customHeight="1" x14ac:dyDescent="0.2">
      <c r="A14" s="79" t="s">
        <v>240</v>
      </c>
      <c r="B14" s="79"/>
      <c r="C14" s="107" t="s">
        <v>321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2">
        <f>SUM(V13:Y13)</f>
        <v>43150886</v>
      </c>
      <c r="W14" s="102"/>
      <c r="X14" s="102"/>
      <c r="Y14" s="102"/>
      <c r="Z14" s="102">
        <f>SUM(Z13:AC13)</f>
        <v>44903363</v>
      </c>
      <c r="AA14" s="102"/>
      <c r="AB14" s="102"/>
      <c r="AC14" s="102"/>
      <c r="AD14" s="102">
        <f>SUM(AD13:AG13)</f>
        <v>44903363</v>
      </c>
      <c r="AE14" s="102"/>
      <c r="AF14" s="102"/>
      <c r="AG14" s="102"/>
      <c r="AH14" s="28">
        <f>AD14/Z14</f>
        <v>1</v>
      </c>
      <c r="AI14" s="26" t="s">
        <v>304</v>
      </c>
    </row>
  </sheetData>
  <sheetProtection selectLockedCells="1" selectUnlockedCells="1"/>
  <mergeCells count="40">
    <mergeCell ref="A1:AI2"/>
    <mergeCell ref="A6:AI6"/>
    <mergeCell ref="A7:B8"/>
    <mergeCell ref="C7:U8"/>
    <mergeCell ref="V7:Y8"/>
    <mergeCell ref="Z7:AC8"/>
    <mergeCell ref="AD7:AG8"/>
    <mergeCell ref="AH7:AH8"/>
    <mergeCell ref="AI7:AI8"/>
    <mergeCell ref="A4:AI4"/>
    <mergeCell ref="AD9:AG9"/>
    <mergeCell ref="A10:B10"/>
    <mergeCell ref="C10:U10"/>
    <mergeCell ref="V10:Y10"/>
    <mergeCell ref="Z10:AC10"/>
    <mergeCell ref="AD10:AG10"/>
    <mergeCell ref="A9:B9"/>
    <mergeCell ref="C9:U9"/>
    <mergeCell ref="V9:Y9"/>
    <mergeCell ref="Z9:AC9"/>
    <mergeCell ref="AD13:AG13"/>
    <mergeCell ref="A12:B12"/>
    <mergeCell ref="C12:U12"/>
    <mergeCell ref="V12:Y12"/>
    <mergeCell ref="Z12:AC12"/>
    <mergeCell ref="AD12:AG12"/>
    <mergeCell ref="A13:B13"/>
    <mergeCell ref="C13:U13"/>
    <mergeCell ref="V13:Y13"/>
    <mergeCell ref="Z13:AC13"/>
    <mergeCell ref="AD11:AG11"/>
    <mergeCell ref="A11:B11"/>
    <mergeCell ref="C11:U11"/>
    <mergeCell ref="V11:Y11"/>
    <mergeCell ref="Z11:AC11"/>
    <mergeCell ref="AD14:AG14"/>
    <mergeCell ref="A14:B14"/>
    <mergeCell ref="C14:U14"/>
    <mergeCell ref="V14:Y14"/>
    <mergeCell ref="Z14:AC1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77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D14"/>
  <sheetViews>
    <sheetView workbookViewId="0">
      <selection activeCell="D15" sqref="D15"/>
    </sheetView>
  </sheetViews>
  <sheetFormatPr defaultRowHeight="12.75" x14ac:dyDescent="0.2"/>
  <cols>
    <col min="3" max="3" width="97.7109375" customWidth="1"/>
    <col min="4" max="4" width="22.7109375" customWidth="1"/>
  </cols>
  <sheetData>
    <row r="1" spans="2:4" ht="15.75" customHeight="1" x14ac:dyDescent="0.2">
      <c r="B1" s="112" t="s">
        <v>627</v>
      </c>
      <c r="C1" s="112"/>
      <c r="D1" s="112"/>
    </row>
    <row r="2" spans="2:4" ht="15.75" customHeight="1" x14ac:dyDescent="0.2">
      <c r="B2" s="112"/>
      <c r="C2" s="112"/>
      <c r="D2" s="112"/>
    </row>
    <row r="3" spans="2:4" ht="15.75" x14ac:dyDescent="0.25">
      <c r="B3" s="17"/>
      <c r="C3" s="113" t="s">
        <v>604</v>
      </c>
      <c r="D3" s="113"/>
    </row>
    <row r="4" spans="2:4" ht="18.75" customHeight="1" x14ac:dyDescent="0.2">
      <c r="B4" s="114" t="s">
        <v>323</v>
      </c>
      <c r="C4" s="114"/>
      <c r="D4" s="114"/>
    </row>
    <row r="5" spans="2:4" ht="15.75" x14ac:dyDescent="0.2">
      <c r="B5" s="18"/>
      <c r="C5" s="18" t="s">
        <v>216</v>
      </c>
      <c r="D5" s="18" t="s">
        <v>309</v>
      </c>
    </row>
    <row r="6" spans="2:4" ht="15.75" x14ac:dyDescent="0.2">
      <c r="B6" s="18"/>
      <c r="C6" s="18" t="s">
        <v>222</v>
      </c>
      <c r="D6" s="18" t="s">
        <v>223</v>
      </c>
    </row>
    <row r="7" spans="2:4" ht="15.75" customHeight="1" x14ac:dyDescent="0.2">
      <c r="B7" s="19" t="s">
        <v>228</v>
      </c>
      <c r="C7" s="20" t="s">
        <v>324</v>
      </c>
      <c r="D7" s="21">
        <v>21267603</v>
      </c>
    </row>
    <row r="8" spans="2:4" ht="15.75" customHeight="1" x14ac:dyDescent="0.2">
      <c r="B8" s="19" t="s">
        <v>231</v>
      </c>
      <c r="C8" s="20" t="s">
        <v>325</v>
      </c>
      <c r="D8" s="21">
        <v>63442398</v>
      </c>
    </row>
    <row r="9" spans="2:4" ht="15.75" customHeight="1" x14ac:dyDescent="0.2">
      <c r="B9" s="29" t="s">
        <v>234</v>
      </c>
      <c r="C9" s="30" t="s">
        <v>326</v>
      </c>
      <c r="D9" s="31">
        <f>D7-D8</f>
        <v>-42174795</v>
      </c>
    </row>
    <row r="10" spans="2:4" ht="15.75" customHeight="1" x14ac:dyDescent="0.2">
      <c r="B10" s="19" t="s">
        <v>237</v>
      </c>
      <c r="C10" s="20" t="s">
        <v>327</v>
      </c>
      <c r="D10" s="21">
        <v>44903363</v>
      </c>
    </row>
    <row r="11" spans="2:4" ht="15.75" customHeight="1" x14ac:dyDescent="0.2">
      <c r="B11" s="18" t="s">
        <v>240</v>
      </c>
      <c r="C11" s="22" t="s">
        <v>328</v>
      </c>
      <c r="D11" s="23">
        <f>D10</f>
        <v>44903363</v>
      </c>
    </row>
    <row r="12" spans="2:4" ht="15.75" customHeight="1" x14ac:dyDescent="0.2">
      <c r="B12" s="29" t="s">
        <v>241</v>
      </c>
      <c r="C12" s="59" t="s">
        <v>329</v>
      </c>
      <c r="D12" s="60">
        <f>SUM(D9+D11)</f>
        <v>2728568</v>
      </c>
    </row>
    <row r="13" spans="2:4" ht="15.75" x14ac:dyDescent="0.25">
      <c r="B13" s="58" t="s">
        <v>243</v>
      </c>
      <c r="C13" s="61" t="s">
        <v>605</v>
      </c>
      <c r="D13" s="62">
        <f>D12</f>
        <v>2728568</v>
      </c>
    </row>
    <row r="14" spans="2:4" ht="15.75" x14ac:dyDescent="0.25">
      <c r="B14" s="58" t="s">
        <v>248</v>
      </c>
      <c r="C14" s="61" t="s">
        <v>606</v>
      </c>
      <c r="D14" s="62">
        <f>D13</f>
        <v>2728568</v>
      </c>
    </row>
  </sheetData>
  <sheetProtection selectLockedCells="1" selectUnlockedCells="1"/>
  <mergeCells count="3">
    <mergeCell ref="B1:D2"/>
    <mergeCell ref="C3:D3"/>
    <mergeCell ref="B4:D4"/>
  </mergeCells>
  <phoneticPr fontId="0" type="noConversion"/>
  <pageMargins left="0.7" right="0.7" top="0.75" bottom="0.75" header="0.51180555555555551" footer="0.51180555555555551"/>
  <pageSetup paperSize="9" scale="64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249"/>
  <sheetViews>
    <sheetView tabSelected="1" view="pageBreakPreview" zoomScale="90" zoomScaleNormal="90" zoomScaleSheetLayoutView="90" workbookViewId="0">
      <selection activeCell="A2" sqref="A2:AJ2"/>
    </sheetView>
  </sheetViews>
  <sheetFormatPr defaultColWidth="2.7109375" defaultRowHeight="12.75" x14ac:dyDescent="0.2"/>
  <cols>
    <col min="1" max="1" width="5.7109375" style="36" customWidth="1"/>
    <col min="2" max="23" width="3.42578125" style="36" customWidth="1"/>
    <col min="24" max="25" width="3.28515625" style="36" customWidth="1"/>
    <col min="26" max="30" width="3.42578125" style="36" customWidth="1"/>
    <col min="31" max="31" width="6.140625" style="36" customWidth="1"/>
    <col min="32" max="36" width="3.42578125" style="36" customWidth="1"/>
    <col min="37" max="16384" width="2.7109375" style="36"/>
  </cols>
  <sheetData>
    <row r="1" spans="1:37" s="32" customFormat="1" ht="39" customHeight="1" x14ac:dyDescent="0.2">
      <c r="A1" s="129" t="s">
        <v>628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1"/>
    </row>
    <row r="2" spans="1:37" s="33" customFormat="1" ht="29.25" customHeight="1" x14ac:dyDescent="0.3">
      <c r="A2" s="139" t="s">
        <v>580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1"/>
      <c r="AK2" s="34"/>
    </row>
    <row r="3" spans="1:37" s="33" customFormat="1" ht="29.25" customHeight="1" x14ac:dyDescent="0.3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34"/>
    </row>
    <row r="4" spans="1:37" ht="12.95" customHeight="1" x14ac:dyDescent="0.2">
      <c r="A4" s="144" t="s">
        <v>214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35"/>
    </row>
    <row r="5" spans="1:37" s="37" customFormat="1" ht="26.1" customHeight="1" x14ac:dyDescent="0.2">
      <c r="A5" s="41" t="s">
        <v>215</v>
      </c>
      <c r="B5" s="142" t="s">
        <v>330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3" t="s">
        <v>310</v>
      </c>
      <c r="AB5" s="143"/>
      <c r="AC5" s="143"/>
      <c r="AD5" s="143"/>
      <c r="AE5" s="143"/>
      <c r="AF5" s="143" t="s">
        <v>311</v>
      </c>
      <c r="AG5" s="143"/>
      <c r="AH5" s="143"/>
      <c r="AI5" s="143"/>
      <c r="AJ5" s="143"/>
    </row>
    <row r="6" spans="1:37" x14ac:dyDescent="0.2">
      <c r="A6" s="42" t="s">
        <v>305</v>
      </c>
      <c r="B6" s="146" t="s">
        <v>306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34" t="s">
        <v>307</v>
      </c>
      <c r="AB6" s="134"/>
      <c r="AC6" s="134"/>
      <c r="AD6" s="134"/>
      <c r="AE6" s="134"/>
      <c r="AF6" s="134" t="s">
        <v>308</v>
      </c>
      <c r="AG6" s="134"/>
      <c r="AH6" s="134"/>
      <c r="AI6" s="134"/>
      <c r="AJ6" s="134"/>
    </row>
    <row r="7" spans="1:37" ht="12.95" customHeight="1" x14ac:dyDescent="0.2">
      <c r="A7" s="43" t="s">
        <v>228</v>
      </c>
      <c r="B7" s="150" t="s">
        <v>331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15">
        <v>0</v>
      </c>
      <c r="AB7" s="115"/>
      <c r="AC7" s="115"/>
      <c r="AD7" s="115"/>
      <c r="AE7" s="115"/>
      <c r="AF7" s="115">
        <v>0</v>
      </c>
      <c r="AG7" s="115"/>
      <c r="AH7" s="115"/>
      <c r="AI7" s="115"/>
      <c r="AJ7" s="115"/>
    </row>
    <row r="8" spans="1:37" ht="12.95" customHeight="1" x14ac:dyDescent="0.2">
      <c r="A8" s="43" t="s">
        <v>231</v>
      </c>
      <c r="B8" s="150" t="s">
        <v>332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15">
        <v>0</v>
      </c>
      <c r="AB8" s="115"/>
      <c r="AC8" s="115"/>
      <c r="AD8" s="115"/>
      <c r="AE8" s="115"/>
      <c r="AF8" s="115">
        <v>0</v>
      </c>
      <c r="AG8" s="115"/>
      <c r="AH8" s="115"/>
      <c r="AI8" s="115"/>
      <c r="AJ8" s="115"/>
    </row>
    <row r="9" spans="1:37" ht="12.95" customHeight="1" x14ac:dyDescent="0.2">
      <c r="A9" s="43" t="s">
        <v>234</v>
      </c>
      <c r="B9" s="150" t="s">
        <v>333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15">
        <v>0</v>
      </c>
      <c r="AB9" s="115"/>
      <c r="AC9" s="115"/>
      <c r="AD9" s="115"/>
      <c r="AE9" s="115"/>
      <c r="AF9" s="115">
        <v>0</v>
      </c>
      <c r="AG9" s="115"/>
      <c r="AH9" s="115"/>
      <c r="AI9" s="115"/>
      <c r="AJ9" s="115"/>
    </row>
    <row r="10" spans="1:37" ht="12.95" customHeight="1" x14ac:dyDescent="0.2">
      <c r="A10" s="44" t="s">
        <v>237</v>
      </c>
      <c r="B10" s="132" t="s">
        <v>334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16">
        <v>0</v>
      </c>
      <c r="AB10" s="117"/>
      <c r="AC10" s="117"/>
      <c r="AD10" s="117"/>
      <c r="AE10" s="118"/>
      <c r="AF10" s="116">
        <v>0</v>
      </c>
      <c r="AG10" s="117"/>
      <c r="AH10" s="117"/>
      <c r="AI10" s="117"/>
      <c r="AJ10" s="118"/>
    </row>
    <row r="11" spans="1:37" ht="12.95" customHeight="1" x14ac:dyDescent="0.2">
      <c r="A11" s="43" t="s">
        <v>240</v>
      </c>
      <c r="B11" s="119" t="s">
        <v>335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5">
        <v>208492</v>
      </c>
      <c r="AB11" s="115"/>
      <c r="AC11" s="115"/>
      <c r="AD11" s="115"/>
      <c r="AE11" s="115"/>
      <c r="AF11" s="115">
        <v>0</v>
      </c>
      <c r="AG11" s="115"/>
      <c r="AH11" s="115"/>
      <c r="AI11" s="115"/>
      <c r="AJ11" s="115"/>
    </row>
    <row r="12" spans="1:37" ht="12.95" customHeight="1" x14ac:dyDescent="0.2">
      <c r="A12" s="43" t="s">
        <v>241</v>
      </c>
      <c r="B12" s="119" t="s">
        <v>336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5"/>
      <c r="AB12" s="115"/>
      <c r="AC12" s="115"/>
      <c r="AD12" s="115"/>
      <c r="AE12" s="115"/>
      <c r="AF12" s="115">
        <v>0</v>
      </c>
      <c r="AG12" s="115"/>
      <c r="AH12" s="115"/>
      <c r="AI12" s="115"/>
      <c r="AJ12" s="115"/>
    </row>
    <row r="13" spans="1:37" ht="12.95" customHeight="1" x14ac:dyDescent="0.2">
      <c r="A13" s="43" t="s">
        <v>243</v>
      </c>
      <c r="B13" s="119" t="s">
        <v>337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5">
        <v>0</v>
      </c>
      <c r="AB13" s="115"/>
      <c r="AC13" s="115"/>
      <c r="AD13" s="115"/>
      <c r="AE13" s="115"/>
      <c r="AF13" s="115">
        <v>0</v>
      </c>
      <c r="AG13" s="115"/>
      <c r="AH13" s="115"/>
      <c r="AI13" s="115"/>
      <c r="AJ13" s="115"/>
    </row>
    <row r="14" spans="1:37" ht="12.95" customHeight="1" x14ac:dyDescent="0.2">
      <c r="A14" s="43" t="s">
        <v>246</v>
      </c>
      <c r="B14" s="119" t="s">
        <v>338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5">
        <v>0</v>
      </c>
      <c r="AB14" s="115"/>
      <c r="AC14" s="115"/>
      <c r="AD14" s="115"/>
      <c r="AE14" s="115"/>
      <c r="AF14" s="115">
        <v>0</v>
      </c>
      <c r="AG14" s="115"/>
      <c r="AH14" s="115"/>
      <c r="AI14" s="115"/>
      <c r="AJ14" s="115"/>
    </row>
    <row r="15" spans="1:37" ht="12.95" customHeight="1" x14ac:dyDescent="0.2">
      <c r="A15" s="43" t="s">
        <v>248</v>
      </c>
      <c r="B15" s="119" t="s">
        <v>339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5">
        <v>0</v>
      </c>
      <c r="AB15" s="115"/>
      <c r="AC15" s="115"/>
      <c r="AD15" s="115"/>
      <c r="AE15" s="115"/>
      <c r="AF15" s="115">
        <v>0</v>
      </c>
      <c r="AG15" s="115"/>
      <c r="AH15" s="115"/>
      <c r="AI15" s="115"/>
      <c r="AJ15" s="115"/>
    </row>
    <row r="16" spans="1:37" ht="12.95" customHeight="1" x14ac:dyDescent="0.2">
      <c r="A16" s="44" t="s">
        <v>250</v>
      </c>
      <c r="B16" s="132" t="s">
        <v>340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16">
        <f>SUM(AA7:AE15)</f>
        <v>208492</v>
      </c>
      <c r="AB16" s="117"/>
      <c r="AC16" s="117"/>
      <c r="AD16" s="117"/>
      <c r="AE16" s="118"/>
      <c r="AF16" s="116">
        <f>SUM(AF7:AJ15)</f>
        <v>0</v>
      </c>
      <c r="AG16" s="117"/>
      <c r="AH16" s="117"/>
      <c r="AI16" s="117"/>
      <c r="AJ16" s="118"/>
    </row>
    <row r="17" spans="1:36" ht="12.95" customHeight="1" x14ac:dyDescent="0.2">
      <c r="A17" s="43" t="s">
        <v>252</v>
      </c>
      <c r="B17" s="120" t="s">
        <v>341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5">
        <v>0</v>
      </c>
      <c r="AB17" s="126"/>
      <c r="AC17" s="126"/>
      <c r="AD17" s="126"/>
      <c r="AE17" s="127"/>
      <c r="AF17" s="125">
        <v>0</v>
      </c>
      <c r="AG17" s="126"/>
      <c r="AH17" s="126"/>
      <c r="AI17" s="126"/>
      <c r="AJ17" s="127"/>
    </row>
    <row r="18" spans="1:36" ht="12.95" customHeight="1" x14ac:dyDescent="0.2">
      <c r="A18" s="43" t="s">
        <v>254</v>
      </c>
      <c r="B18" s="120" t="s">
        <v>342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15">
        <v>0</v>
      </c>
      <c r="AB18" s="115"/>
      <c r="AC18" s="115"/>
      <c r="AD18" s="115"/>
      <c r="AE18" s="115"/>
      <c r="AF18" s="115">
        <v>0</v>
      </c>
      <c r="AG18" s="115"/>
      <c r="AH18" s="115"/>
      <c r="AI18" s="115"/>
      <c r="AJ18" s="115"/>
    </row>
    <row r="19" spans="1:36" ht="12.95" customHeight="1" x14ac:dyDescent="0.2">
      <c r="A19" s="43" t="s">
        <v>256</v>
      </c>
      <c r="B19" s="120" t="s">
        <v>343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15">
        <v>0</v>
      </c>
      <c r="AB19" s="115"/>
      <c r="AC19" s="115"/>
      <c r="AD19" s="115"/>
      <c r="AE19" s="115"/>
      <c r="AF19" s="115">
        <v>0</v>
      </c>
      <c r="AG19" s="115"/>
      <c r="AH19" s="115"/>
      <c r="AI19" s="115"/>
      <c r="AJ19" s="115"/>
    </row>
    <row r="20" spans="1:36" ht="12.95" customHeight="1" x14ac:dyDescent="0.2">
      <c r="A20" s="43" t="s">
        <v>258</v>
      </c>
      <c r="B20" s="120" t="s">
        <v>344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15">
        <v>0</v>
      </c>
      <c r="AB20" s="115"/>
      <c r="AC20" s="115"/>
      <c r="AD20" s="115"/>
      <c r="AE20" s="115"/>
      <c r="AF20" s="115">
        <v>0</v>
      </c>
      <c r="AG20" s="115"/>
      <c r="AH20" s="115"/>
      <c r="AI20" s="115"/>
      <c r="AJ20" s="115"/>
    </row>
    <row r="21" spans="1:36" ht="12.95" customHeight="1" x14ac:dyDescent="0.2">
      <c r="A21" s="43" t="s">
        <v>260</v>
      </c>
      <c r="B21" s="120" t="s">
        <v>345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15">
        <v>0</v>
      </c>
      <c r="AB21" s="115"/>
      <c r="AC21" s="115"/>
      <c r="AD21" s="115"/>
      <c r="AE21" s="115"/>
      <c r="AF21" s="115">
        <v>0</v>
      </c>
      <c r="AG21" s="115"/>
      <c r="AH21" s="115"/>
      <c r="AI21" s="115"/>
      <c r="AJ21" s="115"/>
    </row>
    <row r="22" spans="1:36" ht="12.95" customHeight="1" x14ac:dyDescent="0.2">
      <c r="A22" s="43" t="s">
        <v>262</v>
      </c>
      <c r="B22" s="120" t="s">
        <v>346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15">
        <v>0</v>
      </c>
      <c r="AB22" s="115"/>
      <c r="AC22" s="115"/>
      <c r="AD22" s="115"/>
      <c r="AE22" s="115"/>
      <c r="AF22" s="115">
        <v>0</v>
      </c>
      <c r="AG22" s="115"/>
      <c r="AH22" s="115"/>
      <c r="AI22" s="115"/>
      <c r="AJ22" s="115"/>
    </row>
    <row r="23" spans="1:36" ht="12.95" customHeight="1" x14ac:dyDescent="0.2">
      <c r="A23" s="43" t="s">
        <v>264</v>
      </c>
      <c r="B23" s="120" t="s">
        <v>347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15">
        <v>0</v>
      </c>
      <c r="AB23" s="115"/>
      <c r="AC23" s="115"/>
      <c r="AD23" s="115"/>
      <c r="AE23" s="115"/>
      <c r="AF23" s="115">
        <v>0</v>
      </c>
      <c r="AG23" s="115"/>
      <c r="AH23" s="115"/>
      <c r="AI23" s="115"/>
      <c r="AJ23" s="115"/>
    </row>
    <row r="24" spans="1:36" ht="12.95" customHeight="1" x14ac:dyDescent="0.2">
      <c r="A24" s="43" t="s">
        <v>266</v>
      </c>
      <c r="B24" s="120" t="s">
        <v>348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15">
        <v>0</v>
      </c>
      <c r="AB24" s="115"/>
      <c r="AC24" s="115"/>
      <c r="AD24" s="115"/>
      <c r="AE24" s="115"/>
      <c r="AF24" s="115">
        <v>0</v>
      </c>
      <c r="AG24" s="115"/>
      <c r="AH24" s="115"/>
      <c r="AI24" s="115"/>
      <c r="AJ24" s="115"/>
    </row>
    <row r="25" spans="1:36" ht="12.95" customHeight="1" x14ac:dyDescent="0.2">
      <c r="A25" s="43" t="s">
        <v>268</v>
      </c>
      <c r="B25" s="120" t="s">
        <v>349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15">
        <v>0</v>
      </c>
      <c r="AB25" s="115"/>
      <c r="AC25" s="115"/>
      <c r="AD25" s="115"/>
      <c r="AE25" s="115"/>
      <c r="AF25" s="115">
        <v>0</v>
      </c>
      <c r="AG25" s="115"/>
      <c r="AH25" s="115"/>
      <c r="AI25" s="115"/>
      <c r="AJ25" s="115"/>
    </row>
    <row r="26" spans="1:36" ht="12.95" customHeight="1" x14ac:dyDescent="0.2">
      <c r="A26" s="43" t="s">
        <v>270</v>
      </c>
      <c r="B26" s="120" t="s">
        <v>350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15">
        <v>0</v>
      </c>
      <c r="AB26" s="115"/>
      <c r="AC26" s="115"/>
      <c r="AD26" s="115"/>
      <c r="AE26" s="115"/>
      <c r="AF26" s="115">
        <v>0</v>
      </c>
      <c r="AG26" s="115"/>
      <c r="AH26" s="115"/>
      <c r="AI26" s="115"/>
      <c r="AJ26" s="115"/>
    </row>
    <row r="27" spans="1:36" s="38" customFormat="1" ht="12.95" customHeight="1" x14ac:dyDescent="0.2">
      <c r="A27" s="44" t="s">
        <v>272</v>
      </c>
      <c r="B27" s="132" t="s">
        <v>351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16">
        <v>0</v>
      </c>
      <c r="AB27" s="117"/>
      <c r="AC27" s="117"/>
      <c r="AD27" s="117"/>
      <c r="AE27" s="118"/>
      <c r="AF27" s="116">
        <v>0</v>
      </c>
      <c r="AG27" s="117"/>
      <c r="AH27" s="117"/>
      <c r="AI27" s="117"/>
      <c r="AJ27" s="118"/>
    </row>
    <row r="28" spans="1:36" ht="12.95" customHeight="1" x14ac:dyDescent="0.2">
      <c r="A28" s="43" t="s">
        <v>274</v>
      </c>
      <c r="B28" s="120" t="s">
        <v>352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5">
        <v>0</v>
      </c>
      <c r="AB28" s="126"/>
      <c r="AC28" s="126"/>
      <c r="AD28" s="126"/>
      <c r="AE28" s="127"/>
      <c r="AF28" s="125">
        <v>0</v>
      </c>
      <c r="AG28" s="126"/>
      <c r="AH28" s="126"/>
      <c r="AI28" s="126"/>
      <c r="AJ28" s="127"/>
    </row>
    <row r="29" spans="1:36" ht="12.95" customHeight="1" x14ac:dyDescent="0.2">
      <c r="A29" s="43" t="s">
        <v>275</v>
      </c>
      <c r="B29" s="120" t="s">
        <v>353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15">
        <v>0</v>
      </c>
      <c r="AB29" s="115"/>
      <c r="AC29" s="115"/>
      <c r="AD29" s="115"/>
      <c r="AE29" s="115"/>
      <c r="AF29" s="115">
        <v>0</v>
      </c>
      <c r="AG29" s="115"/>
      <c r="AH29" s="115"/>
      <c r="AI29" s="115"/>
      <c r="AJ29" s="115"/>
    </row>
    <row r="30" spans="1:36" ht="12.95" customHeight="1" x14ac:dyDescent="0.2">
      <c r="A30" s="43" t="s">
        <v>277</v>
      </c>
      <c r="B30" s="120" t="s">
        <v>354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15">
        <v>0</v>
      </c>
      <c r="AB30" s="115"/>
      <c r="AC30" s="115"/>
      <c r="AD30" s="115"/>
      <c r="AE30" s="115"/>
      <c r="AF30" s="115">
        <v>0</v>
      </c>
      <c r="AG30" s="115"/>
      <c r="AH30" s="115"/>
      <c r="AI30" s="115"/>
      <c r="AJ30" s="115"/>
    </row>
    <row r="31" spans="1:36" ht="12.95" customHeight="1" x14ac:dyDescent="0.2">
      <c r="A31" s="43" t="s">
        <v>278</v>
      </c>
      <c r="B31" s="120" t="s">
        <v>355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15">
        <v>0</v>
      </c>
      <c r="AB31" s="115"/>
      <c r="AC31" s="115"/>
      <c r="AD31" s="115"/>
      <c r="AE31" s="115"/>
      <c r="AF31" s="115">
        <v>0</v>
      </c>
      <c r="AG31" s="115"/>
      <c r="AH31" s="115"/>
      <c r="AI31" s="115"/>
      <c r="AJ31" s="115"/>
    </row>
    <row r="32" spans="1:36" ht="12.95" customHeight="1" x14ac:dyDescent="0.2">
      <c r="A32" s="43" t="s">
        <v>279</v>
      </c>
      <c r="B32" s="119" t="s">
        <v>356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5">
        <v>0</v>
      </c>
      <c r="AB32" s="115"/>
      <c r="AC32" s="115"/>
      <c r="AD32" s="115"/>
      <c r="AE32" s="115"/>
      <c r="AF32" s="115">
        <v>0</v>
      </c>
      <c r="AG32" s="115"/>
      <c r="AH32" s="115"/>
      <c r="AI32" s="115"/>
      <c r="AJ32" s="115"/>
    </row>
    <row r="33" spans="1:36" s="38" customFormat="1" ht="12.95" customHeight="1" x14ac:dyDescent="0.2">
      <c r="A33" s="44" t="s">
        <v>280</v>
      </c>
      <c r="B33" s="132" t="s">
        <v>357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16">
        <v>0</v>
      </c>
      <c r="AB33" s="117"/>
      <c r="AC33" s="117"/>
      <c r="AD33" s="117"/>
      <c r="AE33" s="118"/>
      <c r="AF33" s="116">
        <v>0</v>
      </c>
      <c r="AG33" s="117"/>
      <c r="AH33" s="117"/>
      <c r="AI33" s="117"/>
      <c r="AJ33" s="118"/>
    </row>
    <row r="34" spans="1:36" ht="12.95" customHeight="1" x14ac:dyDescent="0.2">
      <c r="A34" s="45" t="s">
        <v>281</v>
      </c>
      <c r="B34" s="132" t="s">
        <v>358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16">
        <f>AA16</f>
        <v>208492</v>
      </c>
      <c r="AB34" s="117"/>
      <c r="AC34" s="117"/>
      <c r="AD34" s="117"/>
      <c r="AE34" s="118"/>
      <c r="AF34" s="116">
        <f>AF16</f>
        <v>0</v>
      </c>
      <c r="AG34" s="117"/>
      <c r="AH34" s="117"/>
      <c r="AI34" s="117"/>
      <c r="AJ34" s="118"/>
    </row>
    <row r="35" spans="1:36" ht="12.95" customHeight="1" x14ac:dyDescent="0.2">
      <c r="A35" s="46" t="s">
        <v>283</v>
      </c>
      <c r="B35" s="119" t="s">
        <v>359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5">
        <v>0</v>
      </c>
      <c r="AB35" s="115"/>
      <c r="AC35" s="115"/>
      <c r="AD35" s="115"/>
      <c r="AE35" s="115"/>
      <c r="AF35" s="115">
        <v>0</v>
      </c>
      <c r="AG35" s="115"/>
      <c r="AH35" s="115"/>
      <c r="AI35" s="115"/>
      <c r="AJ35" s="115"/>
    </row>
    <row r="36" spans="1:36" ht="12.95" customHeight="1" x14ac:dyDescent="0.2">
      <c r="A36" s="46" t="s">
        <v>285</v>
      </c>
      <c r="B36" s="119" t="s">
        <v>360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5">
        <v>0</v>
      </c>
      <c r="AB36" s="115"/>
      <c r="AC36" s="115"/>
      <c r="AD36" s="115"/>
      <c r="AE36" s="115"/>
      <c r="AF36" s="115">
        <v>0</v>
      </c>
      <c r="AG36" s="115"/>
      <c r="AH36" s="115"/>
      <c r="AI36" s="115"/>
      <c r="AJ36" s="115"/>
    </row>
    <row r="37" spans="1:36" ht="12.95" customHeight="1" x14ac:dyDescent="0.2">
      <c r="A37" s="46" t="s">
        <v>288</v>
      </c>
      <c r="B37" s="119" t="s">
        <v>361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5">
        <v>0</v>
      </c>
      <c r="AB37" s="115"/>
      <c r="AC37" s="115"/>
      <c r="AD37" s="115"/>
      <c r="AE37" s="115"/>
      <c r="AF37" s="115">
        <v>0</v>
      </c>
      <c r="AG37" s="115"/>
      <c r="AH37" s="115"/>
      <c r="AI37" s="115"/>
      <c r="AJ37" s="115"/>
    </row>
    <row r="38" spans="1:36" ht="12.95" customHeight="1" x14ac:dyDescent="0.2">
      <c r="A38" s="46" t="s">
        <v>290</v>
      </c>
      <c r="B38" s="119" t="s">
        <v>362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5">
        <v>0</v>
      </c>
      <c r="AB38" s="115"/>
      <c r="AC38" s="115"/>
      <c r="AD38" s="115"/>
      <c r="AE38" s="115"/>
      <c r="AF38" s="115">
        <v>0</v>
      </c>
      <c r="AG38" s="115"/>
      <c r="AH38" s="115"/>
      <c r="AI38" s="115"/>
      <c r="AJ38" s="115"/>
    </row>
    <row r="39" spans="1:36" ht="12.95" customHeight="1" x14ac:dyDescent="0.2">
      <c r="A39" s="46" t="s">
        <v>363</v>
      </c>
      <c r="B39" s="119" t="s">
        <v>364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5">
        <v>0</v>
      </c>
      <c r="AB39" s="115"/>
      <c r="AC39" s="115"/>
      <c r="AD39" s="115"/>
      <c r="AE39" s="115"/>
      <c r="AF39" s="115">
        <v>0</v>
      </c>
      <c r="AG39" s="115"/>
      <c r="AH39" s="115"/>
      <c r="AI39" s="115"/>
      <c r="AJ39" s="115"/>
    </row>
    <row r="40" spans="1:36" s="39" customFormat="1" ht="12.95" customHeight="1" x14ac:dyDescent="0.2">
      <c r="A40" s="45" t="s">
        <v>365</v>
      </c>
      <c r="B40" s="132" t="s">
        <v>366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16">
        <v>0</v>
      </c>
      <c r="AB40" s="117"/>
      <c r="AC40" s="117"/>
      <c r="AD40" s="117"/>
      <c r="AE40" s="118"/>
      <c r="AF40" s="116">
        <v>0</v>
      </c>
      <c r="AG40" s="117"/>
      <c r="AH40" s="117"/>
      <c r="AI40" s="117"/>
      <c r="AJ40" s="118"/>
    </row>
    <row r="41" spans="1:36" ht="12.95" customHeight="1" x14ac:dyDescent="0.2">
      <c r="A41" s="46" t="s">
        <v>367</v>
      </c>
      <c r="B41" s="119" t="s">
        <v>368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5">
        <v>0</v>
      </c>
      <c r="AB41" s="115"/>
      <c r="AC41" s="115"/>
      <c r="AD41" s="115"/>
      <c r="AE41" s="115"/>
      <c r="AF41" s="115">
        <v>0</v>
      </c>
      <c r="AG41" s="115"/>
      <c r="AH41" s="115"/>
      <c r="AI41" s="115"/>
      <c r="AJ41" s="115"/>
    </row>
    <row r="42" spans="1:36" ht="12.95" customHeight="1" x14ac:dyDescent="0.2">
      <c r="A42" s="46" t="s">
        <v>369</v>
      </c>
      <c r="B42" s="120" t="s">
        <v>370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5">
        <v>0</v>
      </c>
      <c r="AB42" s="115"/>
      <c r="AC42" s="115"/>
      <c r="AD42" s="115"/>
      <c r="AE42" s="115"/>
      <c r="AF42" s="115">
        <v>0</v>
      </c>
      <c r="AG42" s="115"/>
      <c r="AH42" s="115"/>
      <c r="AI42" s="115"/>
      <c r="AJ42" s="115"/>
    </row>
    <row r="43" spans="1:36" ht="12.95" customHeight="1" x14ac:dyDescent="0.2">
      <c r="A43" s="46" t="s">
        <v>371</v>
      </c>
      <c r="B43" s="120" t="s">
        <v>372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15">
        <v>0</v>
      </c>
      <c r="AB43" s="115"/>
      <c r="AC43" s="115"/>
      <c r="AD43" s="115"/>
      <c r="AE43" s="115"/>
      <c r="AF43" s="115">
        <v>0</v>
      </c>
      <c r="AG43" s="115"/>
      <c r="AH43" s="115"/>
      <c r="AI43" s="115"/>
      <c r="AJ43" s="115"/>
    </row>
    <row r="44" spans="1:36" ht="12.95" customHeight="1" x14ac:dyDescent="0.2">
      <c r="A44" s="46" t="s">
        <v>373</v>
      </c>
      <c r="B44" s="120" t="s">
        <v>374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15">
        <v>0</v>
      </c>
      <c r="AB44" s="115"/>
      <c r="AC44" s="115"/>
      <c r="AD44" s="115"/>
      <c r="AE44" s="115"/>
      <c r="AF44" s="115">
        <v>0</v>
      </c>
      <c r="AG44" s="115"/>
      <c r="AH44" s="115"/>
      <c r="AI44" s="115"/>
      <c r="AJ44" s="115"/>
    </row>
    <row r="45" spans="1:36" ht="12.95" customHeight="1" x14ac:dyDescent="0.2">
      <c r="A45" s="46" t="s">
        <v>375</v>
      </c>
      <c r="B45" s="120" t="s">
        <v>376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15">
        <v>0</v>
      </c>
      <c r="AB45" s="115"/>
      <c r="AC45" s="115"/>
      <c r="AD45" s="115"/>
      <c r="AE45" s="115"/>
      <c r="AF45" s="115">
        <v>0</v>
      </c>
      <c r="AG45" s="115"/>
      <c r="AH45" s="115"/>
      <c r="AI45" s="115"/>
      <c r="AJ45" s="115"/>
    </row>
    <row r="46" spans="1:36" ht="12.95" customHeight="1" x14ac:dyDescent="0.2">
      <c r="A46" s="46" t="s">
        <v>377</v>
      </c>
      <c r="B46" s="120" t="s">
        <v>378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15">
        <v>0</v>
      </c>
      <c r="AB46" s="115"/>
      <c r="AC46" s="115"/>
      <c r="AD46" s="115"/>
      <c r="AE46" s="115"/>
      <c r="AF46" s="115">
        <v>0</v>
      </c>
      <c r="AG46" s="115"/>
      <c r="AH46" s="115"/>
      <c r="AI46" s="115"/>
      <c r="AJ46" s="115"/>
    </row>
    <row r="47" spans="1:36" ht="12.95" customHeight="1" x14ac:dyDescent="0.2">
      <c r="A47" s="46" t="s">
        <v>379</v>
      </c>
      <c r="B47" s="120" t="s">
        <v>380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15">
        <v>0</v>
      </c>
      <c r="AB47" s="115"/>
      <c r="AC47" s="115"/>
      <c r="AD47" s="115"/>
      <c r="AE47" s="115"/>
      <c r="AF47" s="115">
        <v>0</v>
      </c>
      <c r="AG47" s="115"/>
      <c r="AH47" s="115"/>
      <c r="AI47" s="115"/>
      <c r="AJ47" s="115"/>
    </row>
    <row r="48" spans="1:36" s="40" customFormat="1" ht="12.95" customHeight="1" x14ac:dyDescent="0.2">
      <c r="A48" s="45" t="s">
        <v>381</v>
      </c>
      <c r="B48" s="133" t="s">
        <v>382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16">
        <v>0</v>
      </c>
      <c r="AB48" s="117"/>
      <c r="AC48" s="117"/>
      <c r="AD48" s="117"/>
      <c r="AE48" s="118"/>
      <c r="AF48" s="116">
        <v>0</v>
      </c>
      <c r="AG48" s="117"/>
      <c r="AH48" s="117"/>
      <c r="AI48" s="117"/>
      <c r="AJ48" s="118"/>
    </row>
    <row r="49" spans="1:36" s="38" customFormat="1" ht="12.95" customHeight="1" x14ac:dyDescent="0.2">
      <c r="A49" s="45" t="s">
        <v>383</v>
      </c>
      <c r="B49" s="133" t="s">
        <v>384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16">
        <v>0</v>
      </c>
      <c r="AB49" s="117"/>
      <c r="AC49" s="117"/>
      <c r="AD49" s="117"/>
      <c r="AE49" s="118"/>
      <c r="AF49" s="116">
        <v>0</v>
      </c>
      <c r="AG49" s="117"/>
      <c r="AH49" s="117"/>
      <c r="AI49" s="117"/>
      <c r="AJ49" s="118"/>
    </row>
    <row r="50" spans="1:36" s="38" customFormat="1" ht="12.95" customHeight="1" x14ac:dyDescent="0.2">
      <c r="A50" s="46" t="s">
        <v>385</v>
      </c>
      <c r="B50" s="120" t="s">
        <v>386</v>
      </c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15">
        <v>0</v>
      </c>
      <c r="AB50" s="115"/>
      <c r="AC50" s="115"/>
      <c r="AD50" s="115"/>
      <c r="AE50" s="115"/>
      <c r="AF50" s="115">
        <v>0</v>
      </c>
      <c r="AG50" s="115"/>
      <c r="AH50" s="115"/>
      <c r="AI50" s="115"/>
      <c r="AJ50" s="115"/>
    </row>
    <row r="51" spans="1:36" s="38" customFormat="1" ht="12.95" customHeight="1" x14ac:dyDescent="0.2">
      <c r="A51" s="46" t="s">
        <v>387</v>
      </c>
      <c r="B51" s="120" t="s">
        <v>388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15">
        <v>0</v>
      </c>
      <c r="AB51" s="115"/>
      <c r="AC51" s="115"/>
      <c r="AD51" s="115"/>
      <c r="AE51" s="115"/>
      <c r="AF51" s="115">
        <v>0</v>
      </c>
      <c r="AG51" s="115"/>
      <c r="AH51" s="115"/>
      <c r="AI51" s="115"/>
      <c r="AJ51" s="115"/>
    </row>
    <row r="52" spans="1:36" ht="12.95" customHeight="1" x14ac:dyDescent="0.2">
      <c r="A52" s="45" t="s">
        <v>389</v>
      </c>
      <c r="B52" s="133" t="s">
        <v>390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16">
        <v>0</v>
      </c>
      <c r="AB52" s="117"/>
      <c r="AC52" s="117"/>
      <c r="AD52" s="117"/>
      <c r="AE52" s="118"/>
      <c r="AF52" s="116">
        <v>0</v>
      </c>
      <c r="AG52" s="117"/>
      <c r="AH52" s="117"/>
      <c r="AI52" s="117"/>
      <c r="AJ52" s="118"/>
    </row>
    <row r="53" spans="1:36" ht="12.95" customHeight="1" x14ac:dyDescent="0.2">
      <c r="A53" s="46" t="s">
        <v>391</v>
      </c>
      <c r="B53" s="120" t="s">
        <v>392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15">
        <v>166585</v>
      </c>
      <c r="AB53" s="115"/>
      <c r="AC53" s="115"/>
      <c r="AD53" s="115"/>
      <c r="AE53" s="115"/>
      <c r="AF53" s="115">
        <v>22675</v>
      </c>
      <c r="AG53" s="115"/>
      <c r="AH53" s="115"/>
      <c r="AI53" s="115"/>
      <c r="AJ53" s="115"/>
    </row>
    <row r="54" spans="1:36" ht="12.95" customHeight="1" x14ac:dyDescent="0.2">
      <c r="A54" s="46" t="s">
        <v>393</v>
      </c>
      <c r="B54" s="120" t="s">
        <v>394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15">
        <v>0</v>
      </c>
      <c r="AB54" s="115"/>
      <c r="AC54" s="115"/>
      <c r="AD54" s="115"/>
      <c r="AE54" s="115"/>
      <c r="AF54" s="115">
        <v>0</v>
      </c>
      <c r="AG54" s="115"/>
      <c r="AH54" s="115"/>
      <c r="AI54" s="115"/>
      <c r="AJ54" s="115"/>
    </row>
    <row r="55" spans="1:36" ht="12.95" customHeight="1" x14ac:dyDescent="0.2">
      <c r="A55" s="46" t="s">
        <v>395</v>
      </c>
      <c r="B55" s="120" t="s">
        <v>396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15">
        <v>0</v>
      </c>
      <c r="AB55" s="115"/>
      <c r="AC55" s="115"/>
      <c r="AD55" s="115"/>
      <c r="AE55" s="115"/>
      <c r="AF55" s="115">
        <v>0</v>
      </c>
      <c r="AG55" s="115"/>
      <c r="AH55" s="115"/>
      <c r="AI55" s="115"/>
      <c r="AJ55" s="115"/>
    </row>
    <row r="56" spans="1:36" ht="12.95" customHeight="1" x14ac:dyDescent="0.2">
      <c r="A56" s="45" t="s">
        <v>397</v>
      </c>
      <c r="B56" s="133" t="s">
        <v>398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16">
        <f>AA53</f>
        <v>166585</v>
      </c>
      <c r="AB56" s="117"/>
      <c r="AC56" s="117"/>
      <c r="AD56" s="117"/>
      <c r="AE56" s="118"/>
      <c r="AF56" s="116">
        <f>AF53</f>
        <v>22675</v>
      </c>
      <c r="AG56" s="117"/>
      <c r="AH56" s="117"/>
      <c r="AI56" s="117"/>
      <c r="AJ56" s="118"/>
    </row>
    <row r="57" spans="1:36" ht="12.95" customHeight="1" x14ac:dyDescent="0.2">
      <c r="A57" s="45" t="s">
        <v>399</v>
      </c>
      <c r="B57" s="120" t="s">
        <v>400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15">
        <v>2282630</v>
      </c>
      <c r="AB57" s="115"/>
      <c r="AC57" s="115"/>
      <c r="AD57" s="115"/>
      <c r="AE57" s="115"/>
      <c r="AF57" s="115">
        <v>2524690</v>
      </c>
      <c r="AG57" s="115"/>
      <c r="AH57" s="115"/>
      <c r="AI57" s="115"/>
      <c r="AJ57" s="115"/>
    </row>
    <row r="58" spans="1:36" ht="12.95" customHeight="1" x14ac:dyDescent="0.2">
      <c r="A58" s="46" t="s">
        <v>401</v>
      </c>
      <c r="B58" s="120" t="s">
        <v>402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15">
        <v>0</v>
      </c>
      <c r="AB58" s="115"/>
      <c r="AC58" s="115"/>
      <c r="AD58" s="115"/>
      <c r="AE58" s="115"/>
      <c r="AF58" s="115">
        <v>0</v>
      </c>
      <c r="AG58" s="115"/>
      <c r="AH58" s="115"/>
      <c r="AI58" s="115"/>
      <c r="AJ58" s="115"/>
    </row>
    <row r="59" spans="1:36" ht="12.95" customHeight="1" x14ac:dyDescent="0.2">
      <c r="A59" s="45" t="s">
        <v>403</v>
      </c>
      <c r="B59" s="133" t="s">
        <v>404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16">
        <f>AA57</f>
        <v>2282630</v>
      </c>
      <c r="AB59" s="117"/>
      <c r="AC59" s="117"/>
      <c r="AD59" s="117"/>
      <c r="AE59" s="118"/>
      <c r="AF59" s="116">
        <f>AF57</f>
        <v>2524690</v>
      </c>
      <c r="AG59" s="117"/>
      <c r="AH59" s="117"/>
      <c r="AI59" s="117"/>
      <c r="AJ59" s="118"/>
    </row>
    <row r="60" spans="1:36" ht="12.95" customHeight="1" x14ac:dyDescent="0.2">
      <c r="A60" s="46" t="s">
        <v>405</v>
      </c>
      <c r="B60" s="120" t="s">
        <v>406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15">
        <v>0</v>
      </c>
      <c r="AB60" s="115"/>
      <c r="AC60" s="115"/>
      <c r="AD60" s="115"/>
      <c r="AE60" s="115"/>
      <c r="AF60" s="115">
        <v>0</v>
      </c>
      <c r="AG60" s="115"/>
      <c r="AH60" s="115"/>
      <c r="AI60" s="115"/>
      <c r="AJ60" s="115"/>
    </row>
    <row r="61" spans="1:36" ht="12.95" customHeight="1" x14ac:dyDescent="0.2">
      <c r="A61" s="46" t="s">
        <v>407</v>
      </c>
      <c r="B61" s="120" t="s">
        <v>408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15">
        <v>0</v>
      </c>
      <c r="AB61" s="115"/>
      <c r="AC61" s="115"/>
      <c r="AD61" s="115"/>
      <c r="AE61" s="115"/>
      <c r="AF61" s="115">
        <v>0</v>
      </c>
      <c r="AG61" s="115"/>
      <c r="AH61" s="115"/>
      <c r="AI61" s="115"/>
      <c r="AJ61" s="115"/>
    </row>
    <row r="62" spans="1:36" ht="12.95" customHeight="1" x14ac:dyDescent="0.2">
      <c r="A62" s="45" t="s">
        <v>409</v>
      </c>
      <c r="B62" s="133" t="s">
        <v>410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25">
        <v>0</v>
      </c>
      <c r="AB62" s="126"/>
      <c r="AC62" s="126"/>
      <c r="AD62" s="126"/>
      <c r="AE62" s="127"/>
      <c r="AF62" s="125">
        <v>0</v>
      </c>
      <c r="AG62" s="126"/>
      <c r="AH62" s="126"/>
      <c r="AI62" s="126"/>
      <c r="AJ62" s="127"/>
    </row>
    <row r="63" spans="1:36" s="40" customFormat="1" ht="12.95" customHeight="1" x14ac:dyDescent="0.2">
      <c r="A63" s="45">
        <v>57</v>
      </c>
      <c r="B63" s="132" t="s">
        <v>411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16">
        <f>AA56+AA59</f>
        <v>2449215</v>
      </c>
      <c r="AB63" s="117"/>
      <c r="AC63" s="117"/>
      <c r="AD63" s="117"/>
      <c r="AE63" s="118"/>
      <c r="AF63" s="116">
        <f>AF56+AF59</f>
        <v>2547365</v>
      </c>
      <c r="AG63" s="117"/>
      <c r="AH63" s="117"/>
      <c r="AI63" s="117"/>
      <c r="AJ63" s="118"/>
    </row>
    <row r="64" spans="1:36" ht="26.1" customHeight="1" x14ac:dyDescent="0.2">
      <c r="A64" s="46" t="s">
        <v>412</v>
      </c>
      <c r="B64" s="120" t="s">
        <v>413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15">
        <v>0</v>
      </c>
      <c r="AB64" s="115"/>
      <c r="AC64" s="115"/>
      <c r="AD64" s="115"/>
      <c r="AE64" s="115"/>
      <c r="AF64" s="115">
        <v>0</v>
      </c>
      <c r="AG64" s="115"/>
      <c r="AH64" s="115"/>
      <c r="AI64" s="115"/>
      <c r="AJ64" s="115"/>
    </row>
    <row r="65" spans="1:36" ht="26.1" customHeight="1" x14ac:dyDescent="0.2">
      <c r="A65" s="46" t="s">
        <v>414</v>
      </c>
      <c r="B65" s="120" t="s">
        <v>415</v>
      </c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15">
        <v>0</v>
      </c>
      <c r="AB65" s="115"/>
      <c r="AC65" s="115"/>
      <c r="AD65" s="115"/>
      <c r="AE65" s="115"/>
      <c r="AF65" s="115">
        <v>0</v>
      </c>
      <c r="AG65" s="115"/>
      <c r="AH65" s="115"/>
      <c r="AI65" s="115"/>
      <c r="AJ65" s="115"/>
    </row>
    <row r="66" spans="1:36" ht="26.1" customHeight="1" x14ac:dyDescent="0.2">
      <c r="A66" s="46" t="s">
        <v>416</v>
      </c>
      <c r="B66" s="120" t="s">
        <v>417</v>
      </c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15">
        <v>0</v>
      </c>
      <c r="AB66" s="115"/>
      <c r="AC66" s="115"/>
      <c r="AD66" s="115"/>
      <c r="AE66" s="115"/>
      <c r="AF66" s="115">
        <v>0</v>
      </c>
      <c r="AG66" s="115"/>
      <c r="AH66" s="115"/>
      <c r="AI66" s="115"/>
      <c r="AJ66" s="115"/>
    </row>
    <row r="67" spans="1:36" ht="26.1" customHeight="1" x14ac:dyDescent="0.2">
      <c r="A67" s="46" t="s">
        <v>418</v>
      </c>
      <c r="B67" s="120" t="s">
        <v>419</v>
      </c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15">
        <v>0</v>
      </c>
      <c r="AB67" s="115"/>
      <c r="AC67" s="115"/>
      <c r="AD67" s="115"/>
      <c r="AE67" s="115"/>
      <c r="AF67" s="115">
        <v>0</v>
      </c>
      <c r="AG67" s="115"/>
      <c r="AH67" s="115"/>
      <c r="AI67" s="115"/>
      <c r="AJ67" s="115"/>
    </row>
    <row r="68" spans="1:36" ht="12.95" customHeight="1" x14ac:dyDescent="0.2">
      <c r="A68" s="46" t="s">
        <v>420</v>
      </c>
      <c r="B68" s="120" t="s">
        <v>421</v>
      </c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5">
        <v>0</v>
      </c>
      <c r="AB68" s="126"/>
      <c r="AC68" s="126"/>
      <c r="AD68" s="126"/>
      <c r="AE68" s="127"/>
      <c r="AF68" s="125">
        <v>0</v>
      </c>
      <c r="AG68" s="126"/>
      <c r="AH68" s="126"/>
      <c r="AI68" s="126"/>
      <c r="AJ68" s="127"/>
    </row>
    <row r="69" spans="1:36" ht="12.95" customHeight="1" x14ac:dyDescent="0.2">
      <c r="A69" s="46" t="s">
        <v>422</v>
      </c>
      <c r="B69" s="120" t="s">
        <v>423</v>
      </c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15">
        <v>0</v>
      </c>
      <c r="AB69" s="115"/>
      <c r="AC69" s="115"/>
      <c r="AD69" s="115"/>
      <c r="AE69" s="115"/>
      <c r="AF69" s="115">
        <v>0</v>
      </c>
      <c r="AG69" s="115"/>
      <c r="AH69" s="115"/>
      <c r="AI69" s="115"/>
      <c r="AJ69" s="115"/>
    </row>
    <row r="70" spans="1:36" ht="12.95" customHeight="1" x14ac:dyDescent="0.2">
      <c r="A70" s="46" t="s">
        <v>424</v>
      </c>
      <c r="B70" s="120" t="s">
        <v>425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15">
        <v>0</v>
      </c>
      <c r="AB70" s="115"/>
      <c r="AC70" s="115"/>
      <c r="AD70" s="115"/>
      <c r="AE70" s="115"/>
      <c r="AF70" s="115">
        <v>0</v>
      </c>
      <c r="AG70" s="115"/>
      <c r="AH70" s="115"/>
      <c r="AI70" s="115"/>
      <c r="AJ70" s="115"/>
    </row>
    <row r="71" spans="1:36" ht="26.1" customHeight="1" x14ac:dyDescent="0.2">
      <c r="A71" s="46" t="s">
        <v>426</v>
      </c>
      <c r="B71" s="120" t="s">
        <v>427</v>
      </c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15">
        <v>0</v>
      </c>
      <c r="AB71" s="115"/>
      <c r="AC71" s="115"/>
      <c r="AD71" s="115"/>
      <c r="AE71" s="115"/>
      <c r="AF71" s="115">
        <v>0</v>
      </c>
      <c r="AG71" s="115"/>
      <c r="AH71" s="115"/>
      <c r="AI71" s="115"/>
      <c r="AJ71" s="115"/>
    </row>
    <row r="72" spans="1:36" ht="12.95" customHeight="1" x14ac:dyDescent="0.2">
      <c r="A72" s="46" t="s">
        <v>428</v>
      </c>
      <c r="B72" s="120" t="s">
        <v>429</v>
      </c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15">
        <v>0</v>
      </c>
      <c r="AB72" s="115"/>
      <c r="AC72" s="115"/>
      <c r="AD72" s="115"/>
      <c r="AE72" s="115"/>
      <c r="AF72" s="115">
        <v>0</v>
      </c>
      <c r="AG72" s="115"/>
      <c r="AH72" s="115"/>
      <c r="AI72" s="115"/>
      <c r="AJ72" s="115"/>
    </row>
    <row r="73" spans="1:36" ht="12.95" customHeight="1" x14ac:dyDescent="0.2">
      <c r="A73" s="46" t="s">
        <v>430</v>
      </c>
      <c r="B73" s="120" t="s">
        <v>431</v>
      </c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15">
        <v>0</v>
      </c>
      <c r="AB73" s="115"/>
      <c r="AC73" s="115"/>
      <c r="AD73" s="115"/>
      <c r="AE73" s="115"/>
      <c r="AF73" s="115">
        <v>0</v>
      </c>
      <c r="AG73" s="115"/>
      <c r="AH73" s="115"/>
      <c r="AI73" s="115"/>
      <c r="AJ73" s="115"/>
    </row>
    <row r="74" spans="1:36" ht="12.95" customHeight="1" x14ac:dyDescent="0.2">
      <c r="A74" s="46" t="s">
        <v>432</v>
      </c>
      <c r="B74" s="120" t="s">
        <v>433</v>
      </c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35">
        <v>0</v>
      </c>
      <c r="AB74" s="136"/>
      <c r="AC74" s="136"/>
      <c r="AD74" s="136"/>
      <c r="AE74" s="137"/>
      <c r="AF74" s="135">
        <v>0</v>
      </c>
      <c r="AG74" s="136"/>
      <c r="AH74" s="136"/>
      <c r="AI74" s="136"/>
      <c r="AJ74" s="137"/>
    </row>
    <row r="75" spans="1:36" ht="12.95" customHeight="1" x14ac:dyDescent="0.2">
      <c r="A75" s="46" t="s">
        <v>434</v>
      </c>
      <c r="B75" s="122" t="s">
        <v>435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4"/>
      <c r="AA75" s="125">
        <v>0</v>
      </c>
      <c r="AB75" s="126"/>
      <c r="AC75" s="126"/>
      <c r="AD75" s="126"/>
      <c r="AE75" s="127"/>
      <c r="AF75" s="125">
        <v>0</v>
      </c>
      <c r="AG75" s="126"/>
      <c r="AH75" s="126"/>
      <c r="AI75" s="126"/>
      <c r="AJ75" s="127"/>
    </row>
    <row r="76" spans="1:36" ht="26.1" customHeight="1" x14ac:dyDescent="0.2">
      <c r="A76" s="46" t="s">
        <v>436</v>
      </c>
      <c r="B76" s="122" t="s">
        <v>437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4"/>
      <c r="AA76" s="115">
        <v>0</v>
      </c>
      <c r="AB76" s="115"/>
      <c r="AC76" s="115"/>
      <c r="AD76" s="115"/>
      <c r="AE76" s="115"/>
      <c r="AF76" s="115">
        <v>0</v>
      </c>
      <c r="AG76" s="115"/>
      <c r="AH76" s="115"/>
      <c r="AI76" s="115"/>
      <c r="AJ76" s="115"/>
    </row>
    <row r="77" spans="1:36" ht="12.95" customHeight="1" x14ac:dyDescent="0.2">
      <c r="A77" s="46" t="s">
        <v>438</v>
      </c>
      <c r="B77" s="122" t="s">
        <v>439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4"/>
      <c r="AA77" s="115">
        <v>0</v>
      </c>
      <c r="AB77" s="115"/>
      <c r="AC77" s="115"/>
      <c r="AD77" s="115"/>
      <c r="AE77" s="115"/>
      <c r="AF77" s="115">
        <v>0</v>
      </c>
      <c r="AG77" s="115"/>
      <c r="AH77" s="115"/>
      <c r="AI77" s="115"/>
      <c r="AJ77" s="115"/>
    </row>
    <row r="78" spans="1:36" ht="12.95" customHeight="1" x14ac:dyDescent="0.2">
      <c r="A78" s="46" t="s">
        <v>440</v>
      </c>
      <c r="B78" s="122" t="s">
        <v>441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4"/>
      <c r="AA78" s="115">
        <v>0</v>
      </c>
      <c r="AB78" s="115"/>
      <c r="AC78" s="115"/>
      <c r="AD78" s="115"/>
      <c r="AE78" s="115"/>
      <c r="AF78" s="115">
        <v>0</v>
      </c>
      <c r="AG78" s="115"/>
      <c r="AH78" s="115"/>
      <c r="AI78" s="115"/>
      <c r="AJ78" s="115"/>
    </row>
    <row r="79" spans="1:36" ht="12.95" customHeight="1" x14ac:dyDescent="0.2">
      <c r="A79" s="46" t="s">
        <v>442</v>
      </c>
      <c r="B79" s="122" t="s">
        <v>443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4"/>
      <c r="AA79" s="115">
        <v>0</v>
      </c>
      <c r="AB79" s="115"/>
      <c r="AC79" s="115"/>
      <c r="AD79" s="115"/>
      <c r="AE79" s="115"/>
      <c r="AF79" s="115">
        <v>0</v>
      </c>
      <c r="AG79" s="115"/>
      <c r="AH79" s="115"/>
      <c r="AI79" s="115"/>
      <c r="AJ79" s="115"/>
    </row>
    <row r="80" spans="1:36" ht="12.95" customHeight="1" x14ac:dyDescent="0.2">
      <c r="A80" s="46" t="s">
        <v>444</v>
      </c>
      <c r="B80" s="122" t="s">
        <v>445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4"/>
      <c r="AA80" s="115">
        <v>0</v>
      </c>
      <c r="AB80" s="115"/>
      <c r="AC80" s="115"/>
      <c r="AD80" s="115"/>
      <c r="AE80" s="115"/>
      <c r="AF80" s="115">
        <v>0</v>
      </c>
      <c r="AG80" s="115"/>
      <c r="AH80" s="115"/>
      <c r="AI80" s="115"/>
      <c r="AJ80" s="115"/>
    </row>
    <row r="81" spans="1:36" ht="12.95" customHeight="1" x14ac:dyDescent="0.2">
      <c r="A81" s="46" t="s">
        <v>446</v>
      </c>
      <c r="B81" s="122" t="s">
        <v>447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4"/>
      <c r="AA81" s="115">
        <v>0</v>
      </c>
      <c r="AB81" s="115"/>
      <c r="AC81" s="115"/>
      <c r="AD81" s="115"/>
      <c r="AE81" s="115"/>
      <c r="AF81" s="115">
        <v>0</v>
      </c>
      <c r="AG81" s="115"/>
      <c r="AH81" s="115"/>
      <c r="AI81" s="115"/>
      <c r="AJ81" s="115"/>
    </row>
    <row r="82" spans="1:36" ht="12.95" customHeight="1" x14ac:dyDescent="0.2">
      <c r="A82" s="46" t="s">
        <v>448</v>
      </c>
      <c r="B82" s="122" t="s">
        <v>449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4"/>
      <c r="AA82" s="115">
        <v>0</v>
      </c>
      <c r="AB82" s="115"/>
      <c r="AC82" s="115"/>
      <c r="AD82" s="115"/>
      <c r="AE82" s="115"/>
      <c r="AF82" s="115">
        <v>0</v>
      </c>
      <c r="AG82" s="115"/>
      <c r="AH82" s="115"/>
      <c r="AI82" s="115"/>
      <c r="AJ82" s="115"/>
    </row>
    <row r="83" spans="1:36" ht="12.95" customHeight="1" x14ac:dyDescent="0.2">
      <c r="A83" s="46" t="s">
        <v>450</v>
      </c>
      <c r="B83" s="122" t="s">
        <v>451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4"/>
      <c r="AA83" s="115">
        <v>0</v>
      </c>
      <c r="AB83" s="115"/>
      <c r="AC83" s="115"/>
      <c r="AD83" s="115"/>
      <c r="AE83" s="115"/>
      <c r="AF83" s="115">
        <v>0</v>
      </c>
      <c r="AG83" s="115"/>
      <c r="AH83" s="115"/>
      <c r="AI83" s="115"/>
      <c r="AJ83" s="115"/>
    </row>
    <row r="84" spans="1:36" ht="12.95" customHeight="1" x14ac:dyDescent="0.2">
      <c r="A84" s="46" t="s">
        <v>452</v>
      </c>
      <c r="B84" s="122" t="s">
        <v>453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4"/>
      <c r="AA84" s="115">
        <v>0</v>
      </c>
      <c r="AB84" s="115"/>
      <c r="AC84" s="115"/>
      <c r="AD84" s="115"/>
      <c r="AE84" s="115"/>
      <c r="AF84" s="115">
        <v>0</v>
      </c>
      <c r="AG84" s="115"/>
      <c r="AH84" s="115"/>
      <c r="AI84" s="115"/>
      <c r="AJ84" s="115"/>
    </row>
    <row r="85" spans="1:36" ht="12.95" customHeight="1" x14ac:dyDescent="0.2">
      <c r="A85" s="46" t="s">
        <v>454</v>
      </c>
      <c r="B85" s="120" t="s">
        <v>455</v>
      </c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5">
        <v>0</v>
      </c>
      <c r="AB85" s="126"/>
      <c r="AC85" s="126"/>
      <c r="AD85" s="126"/>
      <c r="AE85" s="127"/>
      <c r="AF85" s="125">
        <v>0</v>
      </c>
      <c r="AG85" s="126"/>
      <c r="AH85" s="126"/>
      <c r="AI85" s="126"/>
      <c r="AJ85" s="127"/>
    </row>
    <row r="86" spans="1:36" ht="12.95" customHeight="1" x14ac:dyDescent="0.2">
      <c r="A86" s="46" t="s">
        <v>456</v>
      </c>
      <c r="B86" s="120" t="s">
        <v>457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15">
        <v>0</v>
      </c>
      <c r="AB86" s="115"/>
      <c r="AC86" s="115"/>
      <c r="AD86" s="115"/>
      <c r="AE86" s="115"/>
      <c r="AF86" s="115">
        <v>0</v>
      </c>
      <c r="AG86" s="115"/>
      <c r="AH86" s="115"/>
      <c r="AI86" s="115"/>
      <c r="AJ86" s="115"/>
    </row>
    <row r="87" spans="1:36" ht="12.95" customHeight="1" x14ac:dyDescent="0.2">
      <c r="A87" s="46" t="s">
        <v>458</v>
      </c>
      <c r="B87" s="120" t="s">
        <v>459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15">
        <v>0</v>
      </c>
      <c r="AB87" s="115"/>
      <c r="AC87" s="115"/>
      <c r="AD87" s="115"/>
      <c r="AE87" s="115"/>
      <c r="AF87" s="115">
        <v>0</v>
      </c>
      <c r="AG87" s="115"/>
      <c r="AH87" s="115"/>
      <c r="AI87" s="115"/>
      <c r="AJ87" s="115"/>
    </row>
    <row r="88" spans="1:36" ht="12.95" customHeight="1" x14ac:dyDescent="0.2">
      <c r="A88" s="46" t="s">
        <v>460</v>
      </c>
      <c r="B88" s="120" t="s">
        <v>461</v>
      </c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15">
        <v>0</v>
      </c>
      <c r="AB88" s="115"/>
      <c r="AC88" s="115"/>
      <c r="AD88" s="115"/>
      <c r="AE88" s="115"/>
      <c r="AF88" s="115">
        <v>0</v>
      </c>
      <c r="AG88" s="115"/>
      <c r="AH88" s="115"/>
      <c r="AI88" s="115"/>
      <c r="AJ88" s="115"/>
    </row>
    <row r="89" spans="1:36" ht="12.95" customHeight="1" x14ac:dyDescent="0.2">
      <c r="A89" s="46" t="s">
        <v>462</v>
      </c>
      <c r="B89" s="120" t="s">
        <v>463</v>
      </c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15">
        <v>0</v>
      </c>
      <c r="AB89" s="115"/>
      <c r="AC89" s="115"/>
      <c r="AD89" s="115"/>
      <c r="AE89" s="115"/>
      <c r="AF89" s="115">
        <v>0</v>
      </c>
      <c r="AG89" s="115"/>
      <c r="AH89" s="115"/>
      <c r="AI89" s="115"/>
      <c r="AJ89" s="115"/>
    </row>
    <row r="90" spans="1:36" ht="26.1" customHeight="1" x14ac:dyDescent="0.2">
      <c r="A90" s="46" t="s">
        <v>464</v>
      </c>
      <c r="B90" s="120" t="s">
        <v>465</v>
      </c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15">
        <v>0</v>
      </c>
      <c r="AB90" s="115"/>
      <c r="AC90" s="115"/>
      <c r="AD90" s="115"/>
      <c r="AE90" s="115"/>
      <c r="AF90" s="115">
        <v>0</v>
      </c>
      <c r="AG90" s="115"/>
      <c r="AH90" s="115"/>
      <c r="AI90" s="115"/>
      <c r="AJ90" s="115"/>
    </row>
    <row r="91" spans="1:36" ht="26.1" customHeight="1" x14ac:dyDescent="0.2">
      <c r="A91" s="46" t="s">
        <v>466</v>
      </c>
      <c r="B91" s="120" t="s">
        <v>467</v>
      </c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15">
        <v>0</v>
      </c>
      <c r="AB91" s="115"/>
      <c r="AC91" s="115"/>
      <c r="AD91" s="115"/>
      <c r="AE91" s="115"/>
      <c r="AF91" s="115">
        <v>0</v>
      </c>
      <c r="AG91" s="115"/>
      <c r="AH91" s="115"/>
      <c r="AI91" s="115"/>
      <c r="AJ91" s="115"/>
    </row>
    <row r="92" spans="1:36" ht="26.1" customHeight="1" x14ac:dyDescent="0.2">
      <c r="A92" s="46" t="s">
        <v>468</v>
      </c>
      <c r="B92" s="120" t="s">
        <v>469</v>
      </c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15">
        <v>0</v>
      </c>
      <c r="AB92" s="115"/>
      <c r="AC92" s="115"/>
      <c r="AD92" s="115"/>
      <c r="AE92" s="115"/>
      <c r="AF92" s="115">
        <v>0</v>
      </c>
      <c r="AG92" s="115"/>
      <c r="AH92" s="115"/>
      <c r="AI92" s="115"/>
      <c r="AJ92" s="115"/>
    </row>
    <row r="93" spans="1:36" ht="26.1" customHeight="1" x14ac:dyDescent="0.2">
      <c r="A93" s="46" t="s">
        <v>470</v>
      </c>
      <c r="B93" s="120" t="s">
        <v>471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15">
        <v>0</v>
      </c>
      <c r="AB93" s="115"/>
      <c r="AC93" s="115"/>
      <c r="AD93" s="115"/>
      <c r="AE93" s="115"/>
      <c r="AF93" s="115">
        <v>0</v>
      </c>
      <c r="AG93" s="115"/>
      <c r="AH93" s="115"/>
      <c r="AI93" s="115"/>
      <c r="AJ93" s="115"/>
    </row>
    <row r="94" spans="1:36" ht="26.1" customHeight="1" x14ac:dyDescent="0.2">
      <c r="A94" s="46" t="s">
        <v>472</v>
      </c>
      <c r="B94" s="120" t="s">
        <v>473</v>
      </c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15">
        <v>0</v>
      </c>
      <c r="AB94" s="115"/>
      <c r="AC94" s="115"/>
      <c r="AD94" s="115"/>
      <c r="AE94" s="115"/>
      <c r="AF94" s="115">
        <v>0</v>
      </c>
      <c r="AG94" s="115"/>
      <c r="AH94" s="115"/>
      <c r="AI94" s="115"/>
      <c r="AJ94" s="115"/>
    </row>
    <row r="95" spans="1:36" ht="26.1" customHeight="1" x14ac:dyDescent="0.2">
      <c r="A95" s="46" t="s">
        <v>474</v>
      </c>
      <c r="B95" s="120" t="s">
        <v>475</v>
      </c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15">
        <v>0</v>
      </c>
      <c r="AB95" s="115"/>
      <c r="AC95" s="115"/>
      <c r="AD95" s="115"/>
      <c r="AE95" s="115"/>
      <c r="AF95" s="115">
        <v>0</v>
      </c>
      <c r="AG95" s="115"/>
      <c r="AH95" s="115"/>
      <c r="AI95" s="115"/>
      <c r="AJ95" s="115"/>
    </row>
    <row r="96" spans="1:36" ht="26.1" customHeight="1" x14ac:dyDescent="0.2">
      <c r="A96" s="46" t="s">
        <v>476</v>
      </c>
      <c r="B96" s="120" t="s">
        <v>477</v>
      </c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15">
        <v>0</v>
      </c>
      <c r="AB96" s="115"/>
      <c r="AC96" s="115"/>
      <c r="AD96" s="115"/>
      <c r="AE96" s="115"/>
      <c r="AF96" s="115">
        <v>0</v>
      </c>
      <c r="AG96" s="115"/>
      <c r="AH96" s="115"/>
      <c r="AI96" s="115"/>
      <c r="AJ96" s="115"/>
    </row>
    <row r="97" spans="1:36" ht="26.1" customHeight="1" x14ac:dyDescent="0.2">
      <c r="A97" s="46" t="s">
        <v>478</v>
      </c>
      <c r="B97" s="120" t="s">
        <v>479</v>
      </c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15">
        <v>0</v>
      </c>
      <c r="AB97" s="115"/>
      <c r="AC97" s="115"/>
      <c r="AD97" s="115"/>
      <c r="AE97" s="115"/>
      <c r="AF97" s="115">
        <v>0</v>
      </c>
      <c r="AG97" s="115"/>
      <c r="AH97" s="115"/>
      <c r="AI97" s="115"/>
      <c r="AJ97" s="115"/>
    </row>
    <row r="98" spans="1:36" ht="26.1" customHeight="1" x14ac:dyDescent="0.2">
      <c r="A98" s="46" t="s">
        <v>480</v>
      </c>
      <c r="B98" s="120" t="s">
        <v>481</v>
      </c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15">
        <v>0</v>
      </c>
      <c r="AB98" s="115"/>
      <c r="AC98" s="115"/>
      <c r="AD98" s="115"/>
      <c r="AE98" s="115"/>
      <c r="AF98" s="115">
        <v>0</v>
      </c>
      <c r="AG98" s="115"/>
      <c r="AH98" s="115"/>
      <c r="AI98" s="115"/>
      <c r="AJ98" s="115"/>
    </row>
    <row r="99" spans="1:36" ht="12.95" customHeight="1" x14ac:dyDescent="0.2">
      <c r="A99" s="46" t="s">
        <v>482</v>
      </c>
      <c r="B99" s="120" t="s">
        <v>483</v>
      </c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5">
        <v>0</v>
      </c>
      <c r="AB99" s="126"/>
      <c r="AC99" s="126"/>
      <c r="AD99" s="126"/>
      <c r="AE99" s="127"/>
      <c r="AF99" s="125">
        <v>0</v>
      </c>
      <c r="AG99" s="126"/>
      <c r="AH99" s="126"/>
      <c r="AI99" s="126"/>
      <c r="AJ99" s="127"/>
    </row>
    <row r="100" spans="1:36" ht="26.1" customHeight="1" x14ac:dyDescent="0.2">
      <c r="A100" s="46" t="s">
        <v>484</v>
      </c>
      <c r="B100" s="120" t="s">
        <v>485</v>
      </c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15">
        <v>0</v>
      </c>
      <c r="AB100" s="115"/>
      <c r="AC100" s="115"/>
      <c r="AD100" s="115"/>
      <c r="AE100" s="115"/>
      <c r="AF100" s="115">
        <v>0</v>
      </c>
      <c r="AG100" s="115"/>
      <c r="AH100" s="115"/>
      <c r="AI100" s="115"/>
      <c r="AJ100" s="115"/>
    </row>
    <row r="101" spans="1:36" ht="26.1" customHeight="1" x14ac:dyDescent="0.2">
      <c r="A101" s="46" t="s">
        <v>486</v>
      </c>
      <c r="B101" s="120" t="s">
        <v>487</v>
      </c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15">
        <v>0</v>
      </c>
      <c r="AB101" s="115"/>
      <c r="AC101" s="115"/>
      <c r="AD101" s="115"/>
      <c r="AE101" s="115"/>
      <c r="AF101" s="115">
        <v>0</v>
      </c>
      <c r="AG101" s="115"/>
      <c r="AH101" s="115"/>
      <c r="AI101" s="115"/>
      <c r="AJ101" s="115"/>
    </row>
    <row r="102" spans="1:36" ht="26.1" customHeight="1" x14ac:dyDescent="0.2">
      <c r="A102" s="46" t="s">
        <v>488</v>
      </c>
      <c r="B102" s="120" t="s">
        <v>489</v>
      </c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15">
        <v>0</v>
      </c>
      <c r="AB102" s="115"/>
      <c r="AC102" s="115"/>
      <c r="AD102" s="115"/>
      <c r="AE102" s="115"/>
      <c r="AF102" s="115">
        <v>0</v>
      </c>
      <c r="AG102" s="115"/>
      <c r="AH102" s="115"/>
      <c r="AI102" s="115"/>
      <c r="AJ102" s="115"/>
    </row>
    <row r="103" spans="1:36" ht="26.1" customHeight="1" x14ac:dyDescent="0.2">
      <c r="A103" s="46" t="s">
        <v>490</v>
      </c>
      <c r="B103" s="120" t="s">
        <v>491</v>
      </c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</row>
    <row r="104" spans="1:36" ht="26.1" customHeight="1" x14ac:dyDescent="0.2">
      <c r="A104" s="46" t="s">
        <v>492</v>
      </c>
      <c r="B104" s="120" t="s">
        <v>493</v>
      </c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15">
        <v>0</v>
      </c>
      <c r="AB104" s="115"/>
      <c r="AC104" s="115"/>
      <c r="AD104" s="115"/>
      <c r="AE104" s="115"/>
      <c r="AF104" s="115">
        <v>0</v>
      </c>
      <c r="AG104" s="115"/>
      <c r="AH104" s="115"/>
      <c r="AI104" s="115"/>
      <c r="AJ104" s="115"/>
    </row>
    <row r="105" spans="1:36" ht="26.1" customHeight="1" x14ac:dyDescent="0.2">
      <c r="A105" s="46" t="s">
        <v>494</v>
      </c>
      <c r="B105" s="120" t="s">
        <v>495</v>
      </c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15">
        <v>0</v>
      </c>
      <c r="AB105" s="115"/>
      <c r="AC105" s="115"/>
      <c r="AD105" s="115"/>
      <c r="AE105" s="115"/>
      <c r="AF105" s="115">
        <v>0</v>
      </c>
      <c r="AG105" s="115"/>
      <c r="AH105" s="115"/>
      <c r="AI105" s="115"/>
      <c r="AJ105" s="115"/>
    </row>
    <row r="106" spans="1:36" ht="26.1" customHeight="1" x14ac:dyDescent="0.2">
      <c r="A106" s="46" t="s">
        <v>496</v>
      </c>
      <c r="B106" s="120" t="s">
        <v>497</v>
      </c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15">
        <v>0</v>
      </c>
      <c r="AB106" s="115"/>
      <c r="AC106" s="115"/>
      <c r="AD106" s="115"/>
      <c r="AE106" s="115"/>
      <c r="AF106" s="115">
        <v>0</v>
      </c>
      <c r="AG106" s="115"/>
      <c r="AH106" s="115"/>
      <c r="AI106" s="115"/>
      <c r="AJ106" s="115"/>
    </row>
    <row r="107" spans="1:36" s="40" customFormat="1" ht="12.95" customHeight="1" x14ac:dyDescent="0.2">
      <c r="A107" s="45" t="s">
        <v>498</v>
      </c>
      <c r="B107" s="133" t="s">
        <v>499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16"/>
      <c r="AB107" s="117"/>
      <c r="AC107" s="117"/>
      <c r="AD107" s="117"/>
      <c r="AE107" s="118"/>
      <c r="AF107" s="116"/>
      <c r="AG107" s="117"/>
      <c r="AH107" s="117"/>
      <c r="AI107" s="117"/>
      <c r="AJ107" s="118"/>
    </row>
    <row r="108" spans="1:36" ht="26.1" customHeight="1" x14ac:dyDescent="0.2">
      <c r="A108" s="46" t="s">
        <v>500</v>
      </c>
      <c r="B108" s="120" t="s">
        <v>501</v>
      </c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15">
        <v>0</v>
      </c>
      <c r="AB108" s="115"/>
      <c r="AC108" s="115"/>
      <c r="AD108" s="115"/>
      <c r="AE108" s="115"/>
      <c r="AF108" s="115">
        <v>0</v>
      </c>
      <c r="AG108" s="115"/>
      <c r="AH108" s="115"/>
      <c r="AI108" s="115"/>
      <c r="AJ108" s="115"/>
    </row>
    <row r="109" spans="1:36" ht="26.1" customHeight="1" x14ac:dyDescent="0.2">
      <c r="A109" s="46" t="s">
        <v>502</v>
      </c>
      <c r="B109" s="120" t="s">
        <v>503</v>
      </c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15">
        <v>0</v>
      </c>
      <c r="AB109" s="115"/>
      <c r="AC109" s="115"/>
      <c r="AD109" s="115"/>
      <c r="AE109" s="115"/>
      <c r="AF109" s="115">
        <v>0</v>
      </c>
      <c r="AG109" s="115"/>
      <c r="AH109" s="115"/>
      <c r="AI109" s="115"/>
      <c r="AJ109" s="115"/>
    </row>
    <row r="110" spans="1:36" ht="26.1" customHeight="1" x14ac:dyDescent="0.2">
      <c r="A110" s="46" t="s">
        <v>504</v>
      </c>
      <c r="B110" s="120" t="s">
        <v>505</v>
      </c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15">
        <v>0</v>
      </c>
      <c r="AB110" s="115"/>
      <c r="AC110" s="115"/>
      <c r="AD110" s="115"/>
      <c r="AE110" s="115"/>
      <c r="AF110" s="115">
        <v>0</v>
      </c>
      <c r="AG110" s="115"/>
      <c r="AH110" s="115"/>
      <c r="AI110" s="115"/>
      <c r="AJ110" s="115"/>
    </row>
    <row r="111" spans="1:36" ht="26.1" customHeight="1" x14ac:dyDescent="0.2">
      <c r="A111" s="46" t="s">
        <v>506</v>
      </c>
      <c r="B111" s="120" t="s">
        <v>507</v>
      </c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15">
        <v>0</v>
      </c>
      <c r="AB111" s="115"/>
      <c r="AC111" s="115"/>
      <c r="AD111" s="115"/>
      <c r="AE111" s="115"/>
      <c r="AF111" s="115">
        <v>0</v>
      </c>
      <c r="AG111" s="115"/>
      <c r="AH111" s="115"/>
      <c r="AI111" s="115"/>
      <c r="AJ111" s="115"/>
    </row>
    <row r="112" spans="1:36" ht="12.95" customHeight="1" x14ac:dyDescent="0.2">
      <c r="A112" s="46" t="s">
        <v>508</v>
      </c>
      <c r="B112" s="120" t="s">
        <v>509</v>
      </c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5">
        <v>0</v>
      </c>
      <c r="AB112" s="126"/>
      <c r="AC112" s="126"/>
      <c r="AD112" s="126"/>
      <c r="AE112" s="127"/>
      <c r="AF112" s="125">
        <v>0</v>
      </c>
      <c r="AG112" s="126"/>
      <c r="AH112" s="126"/>
      <c r="AI112" s="126"/>
      <c r="AJ112" s="127"/>
    </row>
    <row r="113" spans="1:36" ht="12.95" customHeight="1" x14ac:dyDescent="0.2">
      <c r="A113" s="46" t="s">
        <v>510</v>
      </c>
      <c r="B113" s="120" t="s">
        <v>511</v>
      </c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15">
        <v>0</v>
      </c>
      <c r="AB113" s="115"/>
      <c r="AC113" s="115"/>
      <c r="AD113" s="115"/>
      <c r="AE113" s="115"/>
      <c r="AF113" s="115">
        <v>0</v>
      </c>
      <c r="AG113" s="115"/>
      <c r="AH113" s="115"/>
      <c r="AI113" s="115"/>
      <c r="AJ113" s="115"/>
    </row>
    <row r="114" spans="1:36" ht="26.1" customHeight="1" x14ac:dyDescent="0.2">
      <c r="A114" s="46" t="s">
        <v>512</v>
      </c>
      <c r="B114" s="120" t="s">
        <v>513</v>
      </c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15">
        <v>0</v>
      </c>
      <c r="AB114" s="115"/>
      <c r="AC114" s="115"/>
      <c r="AD114" s="115"/>
      <c r="AE114" s="115"/>
      <c r="AF114" s="115">
        <v>0</v>
      </c>
      <c r="AG114" s="115"/>
      <c r="AH114" s="115"/>
      <c r="AI114" s="115"/>
      <c r="AJ114" s="115"/>
    </row>
    <row r="115" spans="1:36" ht="26.1" customHeight="1" x14ac:dyDescent="0.2">
      <c r="A115" s="46" t="s">
        <v>514</v>
      </c>
      <c r="B115" s="120" t="s">
        <v>515</v>
      </c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15">
        <v>0</v>
      </c>
      <c r="AB115" s="115"/>
      <c r="AC115" s="115"/>
      <c r="AD115" s="115"/>
      <c r="AE115" s="115"/>
      <c r="AF115" s="115">
        <v>0</v>
      </c>
      <c r="AG115" s="115"/>
      <c r="AH115" s="115"/>
      <c r="AI115" s="115"/>
      <c r="AJ115" s="115"/>
    </row>
    <row r="116" spans="1:36" ht="12.95" customHeight="1" x14ac:dyDescent="0.2">
      <c r="A116" s="46" t="s">
        <v>516</v>
      </c>
      <c r="B116" s="120" t="s">
        <v>517</v>
      </c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15">
        <v>0</v>
      </c>
      <c r="AB116" s="115"/>
      <c r="AC116" s="115"/>
      <c r="AD116" s="115"/>
      <c r="AE116" s="115"/>
      <c r="AF116" s="115">
        <v>0</v>
      </c>
      <c r="AG116" s="115"/>
      <c r="AH116" s="115"/>
      <c r="AI116" s="115"/>
      <c r="AJ116" s="115"/>
    </row>
    <row r="117" spans="1:36" ht="12.95" customHeight="1" x14ac:dyDescent="0.2">
      <c r="A117" s="46" t="s">
        <v>518</v>
      </c>
      <c r="B117" s="120" t="s">
        <v>519</v>
      </c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15">
        <v>0</v>
      </c>
      <c r="AB117" s="115"/>
      <c r="AC117" s="115"/>
      <c r="AD117" s="115"/>
      <c r="AE117" s="115"/>
      <c r="AF117" s="115">
        <v>0</v>
      </c>
      <c r="AG117" s="115"/>
      <c r="AH117" s="115"/>
      <c r="AI117" s="115"/>
      <c r="AJ117" s="115"/>
    </row>
    <row r="118" spans="1:36" ht="12.95" customHeight="1" x14ac:dyDescent="0.2">
      <c r="A118" s="46" t="s">
        <v>520</v>
      </c>
      <c r="B118" s="120" t="s">
        <v>521</v>
      </c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35">
        <v>0</v>
      </c>
      <c r="AB118" s="136"/>
      <c r="AC118" s="136"/>
      <c r="AD118" s="136"/>
      <c r="AE118" s="137"/>
      <c r="AF118" s="135">
        <v>0</v>
      </c>
      <c r="AG118" s="136"/>
      <c r="AH118" s="136"/>
      <c r="AI118" s="136"/>
      <c r="AJ118" s="137"/>
    </row>
    <row r="119" spans="1:36" ht="12.95" customHeight="1" x14ac:dyDescent="0.2">
      <c r="A119" s="46" t="s">
        <v>522</v>
      </c>
      <c r="B119" s="120" t="s">
        <v>523</v>
      </c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5">
        <v>0</v>
      </c>
      <c r="AB119" s="126"/>
      <c r="AC119" s="126"/>
      <c r="AD119" s="126"/>
      <c r="AE119" s="127"/>
      <c r="AF119" s="125">
        <v>0</v>
      </c>
      <c r="AG119" s="126"/>
      <c r="AH119" s="126"/>
      <c r="AI119" s="126"/>
      <c r="AJ119" s="127"/>
    </row>
    <row r="120" spans="1:36" ht="26.1" customHeight="1" x14ac:dyDescent="0.2">
      <c r="A120" s="46" t="s">
        <v>524</v>
      </c>
      <c r="B120" s="120" t="s">
        <v>525</v>
      </c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15">
        <v>0</v>
      </c>
      <c r="AB120" s="115"/>
      <c r="AC120" s="115"/>
      <c r="AD120" s="115"/>
      <c r="AE120" s="115"/>
      <c r="AF120" s="115">
        <v>0</v>
      </c>
      <c r="AG120" s="115"/>
      <c r="AH120" s="115"/>
      <c r="AI120" s="115"/>
      <c r="AJ120" s="115"/>
    </row>
    <row r="121" spans="1:36" ht="12.95" customHeight="1" x14ac:dyDescent="0.2">
      <c r="A121" s="46" t="s">
        <v>526</v>
      </c>
      <c r="B121" s="120" t="s">
        <v>527</v>
      </c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15">
        <v>0</v>
      </c>
      <c r="AB121" s="115"/>
      <c r="AC121" s="115"/>
      <c r="AD121" s="115"/>
      <c r="AE121" s="115"/>
      <c r="AF121" s="115">
        <v>0</v>
      </c>
      <c r="AG121" s="115"/>
      <c r="AH121" s="115"/>
      <c r="AI121" s="115"/>
      <c r="AJ121" s="115"/>
    </row>
    <row r="122" spans="1:36" ht="12.95" customHeight="1" x14ac:dyDescent="0.2">
      <c r="A122" s="46" t="s">
        <v>528</v>
      </c>
      <c r="B122" s="120" t="s">
        <v>529</v>
      </c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15">
        <v>0</v>
      </c>
      <c r="AB122" s="115"/>
      <c r="AC122" s="115"/>
      <c r="AD122" s="115"/>
      <c r="AE122" s="115"/>
      <c r="AF122" s="115">
        <v>0</v>
      </c>
      <c r="AG122" s="115"/>
      <c r="AH122" s="115"/>
      <c r="AI122" s="115"/>
      <c r="AJ122" s="115"/>
    </row>
    <row r="123" spans="1:36" ht="26.1" customHeight="1" x14ac:dyDescent="0.2">
      <c r="A123" s="46" t="s">
        <v>530</v>
      </c>
      <c r="B123" s="120" t="s">
        <v>531</v>
      </c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15">
        <v>0</v>
      </c>
      <c r="AB123" s="115"/>
      <c r="AC123" s="115"/>
      <c r="AD123" s="115"/>
      <c r="AE123" s="115"/>
      <c r="AF123" s="115">
        <v>0</v>
      </c>
      <c r="AG123" s="115"/>
      <c r="AH123" s="115"/>
      <c r="AI123" s="115"/>
      <c r="AJ123" s="115"/>
    </row>
    <row r="124" spans="1:36" ht="26.1" customHeight="1" x14ac:dyDescent="0.2">
      <c r="A124" s="46" t="s">
        <v>532</v>
      </c>
      <c r="B124" s="120" t="s">
        <v>533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15">
        <v>0</v>
      </c>
      <c r="AB124" s="115"/>
      <c r="AC124" s="115"/>
      <c r="AD124" s="115"/>
      <c r="AE124" s="115"/>
      <c r="AF124" s="115">
        <v>0</v>
      </c>
      <c r="AG124" s="115"/>
      <c r="AH124" s="115"/>
      <c r="AI124" s="115"/>
      <c r="AJ124" s="115"/>
    </row>
    <row r="125" spans="1:36" ht="12.95" customHeight="1" x14ac:dyDescent="0.2">
      <c r="A125" s="46" t="s">
        <v>534</v>
      </c>
      <c r="B125" s="120" t="s">
        <v>535</v>
      </c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15">
        <v>0</v>
      </c>
      <c r="AB125" s="115"/>
      <c r="AC125" s="115"/>
      <c r="AD125" s="115"/>
      <c r="AE125" s="115"/>
      <c r="AF125" s="115">
        <v>0</v>
      </c>
      <c r="AG125" s="115"/>
      <c r="AH125" s="115"/>
      <c r="AI125" s="115"/>
      <c r="AJ125" s="115"/>
    </row>
    <row r="126" spans="1:36" ht="26.1" customHeight="1" x14ac:dyDescent="0.2">
      <c r="A126" s="46" t="s">
        <v>536</v>
      </c>
      <c r="B126" s="120" t="s">
        <v>537</v>
      </c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15">
        <v>0</v>
      </c>
      <c r="AB126" s="115"/>
      <c r="AC126" s="115"/>
      <c r="AD126" s="115"/>
      <c r="AE126" s="115"/>
      <c r="AF126" s="115">
        <v>0</v>
      </c>
      <c r="AG126" s="115"/>
      <c r="AH126" s="115"/>
      <c r="AI126" s="115"/>
      <c r="AJ126" s="115"/>
    </row>
    <row r="127" spans="1:36" ht="12.95" customHeight="1" x14ac:dyDescent="0.2">
      <c r="A127" s="46" t="s">
        <v>538</v>
      </c>
      <c r="B127" s="120" t="s">
        <v>539</v>
      </c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15">
        <v>0</v>
      </c>
      <c r="AB127" s="115"/>
      <c r="AC127" s="115"/>
      <c r="AD127" s="115"/>
      <c r="AE127" s="115"/>
      <c r="AF127" s="115">
        <v>0</v>
      </c>
      <c r="AG127" s="115"/>
      <c r="AH127" s="115"/>
      <c r="AI127" s="115"/>
      <c r="AJ127" s="115"/>
    </row>
    <row r="128" spans="1:36" ht="12.95" customHeight="1" x14ac:dyDescent="0.2">
      <c r="A128" s="46" t="s">
        <v>540</v>
      </c>
      <c r="B128" s="120" t="s">
        <v>541</v>
      </c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15">
        <v>0</v>
      </c>
      <c r="AB128" s="115"/>
      <c r="AC128" s="115"/>
      <c r="AD128" s="115"/>
      <c r="AE128" s="115"/>
      <c r="AF128" s="115">
        <v>0</v>
      </c>
      <c r="AG128" s="115"/>
      <c r="AH128" s="115"/>
      <c r="AI128" s="115"/>
      <c r="AJ128" s="115"/>
    </row>
    <row r="129" spans="1:36" ht="12.95" customHeight="1" x14ac:dyDescent="0.2">
      <c r="A129" s="46" t="s">
        <v>542</v>
      </c>
      <c r="B129" s="120" t="s">
        <v>543</v>
      </c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5">
        <v>0</v>
      </c>
      <c r="AB129" s="126"/>
      <c r="AC129" s="126"/>
      <c r="AD129" s="126"/>
      <c r="AE129" s="127"/>
      <c r="AF129" s="125">
        <v>0</v>
      </c>
      <c r="AG129" s="126"/>
      <c r="AH129" s="126"/>
      <c r="AI129" s="126"/>
      <c r="AJ129" s="127"/>
    </row>
    <row r="130" spans="1:36" ht="12.95" customHeight="1" x14ac:dyDescent="0.2">
      <c r="A130" s="46" t="s">
        <v>544</v>
      </c>
      <c r="B130" s="120" t="s">
        <v>545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15">
        <v>0</v>
      </c>
      <c r="AB130" s="115"/>
      <c r="AC130" s="115"/>
      <c r="AD130" s="115"/>
      <c r="AE130" s="115"/>
      <c r="AF130" s="115">
        <v>0</v>
      </c>
      <c r="AG130" s="115"/>
      <c r="AH130" s="115"/>
      <c r="AI130" s="115"/>
      <c r="AJ130" s="115"/>
    </row>
    <row r="131" spans="1:36" ht="12.95" customHeight="1" x14ac:dyDescent="0.2">
      <c r="A131" s="46" t="s">
        <v>546</v>
      </c>
      <c r="B131" s="120" t="s">
        <v>547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15">
        <v>0</v>
      </c>
      <c r="AB131" s="115"/>
      <c r="AC131" s="115"/>
      <c r="AD131" s="115"/>
      <c r="AE131" s="115"/>
      <c r="AF131" s="115">
        <v>0</v>
      </c>
      <c r="AG131" s="115"/>
      <c r="AH131" s="115"/>
      <c r="AI131" s="115"/>
      <c r="AJ131" s="115"/>
    </row>
    <row r="132" spans="1:36" ht="26.1" customHeight="1" x14ac:dyDescent="0.2">
      <c r="A132" s="46" t="s">
        <v>548</v>
      </c>
      <c r="B132" s="120" t="s">
        <v>549</v>
      </c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15">
        <v>0</v>
      </c>
      <c r="AB132" s="115"/>
      <c r="AC132" s="115"/>
      <c r="AD132" s="115"/>
      <c r="AE132" s="115"/>
      <c r="AF132" s="115">
        <v>0</v>
      </c>
      <c r="AG132" s="115"/>
      <c r="AH132" s="115"/>
      <c r="AI132" s="115"/>
      <c r="AJ132" s="115"/>
    </row>
    <row r="133" spans="1:36" ht="12.95" customHeight="1" x14ac:dyDescent="0.2">
      <c r="A133" s="46" t="s">
        <v>550</v>
      </c>
      <c r="B133" s="120" t="s">
        <v>551</v>
      </c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15">
        <v>0</v>
      </c>
      <c r="AB133" s="115"/>
      <c r="AC133" s="115"/>
      <c r="AD133" s="115"/>
      <c r="AE133" s="115"/>
      <c r="AF133" s="115">
        <v>0</v>
      </c>
      <c r="AG133" s="115"/>
      <c r="AH133" s="115"/>
      <c r="AI133" s="115"/>
      <c r="AJ133" s="115"/>
    </row>
    <row r="134" spans="1:36" ht="26.1" customHeight="1" x14ac:dyDescent="0.2">
      <c r="A134" s="46" t="s">
        <v>552</v>
      </c>
      <c r="B134" s="120" t="s">
        <v>553</v>
      </c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15">
        <v>0</v>
      </c>
      <c r="AB134" s="115"/>
      <c r="AC134" s="115"/>
      <c r="AD134" s="115"/>
      <c r="AE134" s="115"/>
      <c r="AF134" s="115">
        <v>0</v>
      </c>
      <c r="AG134" s="115"/>
      <c r="AH134" s="115"/>
      <c r="AI134" s="115"/>
      <c r="AJ134" s="115"/>
    </row>
    <row r="135" spans="1:36" ht="26.1" customHeight="1" x14ac:dyDescent="0.2">
      <c r="A135" s="46" t="s">
        <v>554</v>
      </c>
      <c r="B135" s="120" t="s">
        <v>555</v>
      </c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15">
        <v>0</v>
      </c>
      <c r="AB135" s="115"/>
      <c r="AC135" s="115"/>
      <c r="AD135" s="115"/>
      <c r="AE135" s="115"/>
      <c r="AF135" s="115">
        <v>0</v>
      </c>
      <c r="AG135" s="115"/>
      <c r="AH135" s="115"/>
      <c r="AI135" s="115"/>
      <c r="AJ135" s="115"/>
    </row>
    <row r="136" spans="1:36" ht="26.1" customHeight="1" x14ac:dyDescent="0.2">
      <c r="A136" s="46" t="s">
        <v>556</v>
      </c>
      <c r="B136" s="120" t="s">
        <v>557</v>
      </c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15">
        <v>0</v>
      </c>
      <c r="AB136" s="115"/>
      <c r="AC136" s="115"/>
      <c r="AD136" s="115"/>
      <c r="AE136" s="115"/>
      <c r="AF136" s="115">
        <v>0</v>
      </c>
      <c r="AG136" s="115"/>
      <c r="AH136" s="115"/>
      <c r="AI136" s="115"/>
      <c r="AJ136" s="115"/>
    </row>
    <row r="137" spans="1:36" ht="26.1" customHeight="1" x14ac:dyDescent="0.2">
      <c r="A137" s="46" t="s">
        <v>558</v>
      </c>
      <c r="B137" s="120" t="s">
        <v>559</v>
      </c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15">
        <v>0</v>
      </c>
      <c r="AB137" s="115"/>
      <c r="AC137" s="115"/>
      <c r="AD137" s="115"/>
      <c r="AE137" s="115"/>
      <c r="AF137" s="115">
        <v>0</v>
      </c>
      <c r="AG137" s="115"/>
      <c r="AH137" s="115"/>
      <c r="AI137" s="115"/>
      <c r="AJ137" s="115"/>
    </row>
    <row r="138" spans="1:36" ht="26.1" customHeight="1" x14ac:dyDescent="0.2">
      <c r="A138" s="46" t="s">
        <v>560</v>
      </c>
      <c r="B138" s="120" t="s">
        <v>561</v>
      </c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15">
        <v>0</v>
      </c>
      <c r="AB138" s="115"/>
      <c r="AC138" s="115"/>
      <c r="AD138" s="115"/>
      <c r="AE138" s="115"/>
      <c r="AF138" s="115">
        <v>0</v>
      </c>
      <c r="AG138" s="115"/>
      <c r="AH138" s="115"/>
      <c r="AI138" s="115"/>
      <c r="AJ138" s="115"/>
    </row>
    <row r="139" spans="1:36" ht="26.1" customHeight="1" x14ac:dyDescent="0.2">
      <c r="A139" s="46" t="s">
        <v>562</v>
      </c>
      <c r="B139" s="120" t="s">
        <v>563</v>
      </c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15">
        <v>0</v>
      </c>
      <c r="AB139" s="115"/>
      <c r="AC139" s="115"/>
      <c r="AD139" s="115"/>
      <c r="AE139" s="115"/>
      <c r="AF139" s="115">
        <v>0</v>
      </c>
      <c r="AG139" s="115"/>
      <c r="AH139" s="115"/>
      <c r="AI139" s="115"/>
      <c r="AJ139" s="115"/>
    </row>
    <row r="140" spans="1:36" ht="26.1" customHeight="1" x14ac:dyDescent="0.2">
      <c r="A140" s="46" t="s">
        <v>564</v>
      </c>
      <c r="B140" s="120" t="s">
        <v>565</v>
      </c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15">
        <v>0</v>
      </c>
      <c r="AB140" s="115"/>
      <c r="AC140" s="115"/>
      <c r="AD140" s="115"/>
      <c r="AE140" s="115"/>
      <c r="AF140" s="115">
        <v>0</v>
      </c>
      <c r="AG140" s="115"/>
      <c r="AH140" s="115"/>
      <c r="AI140" s="115"/>
      <c r="AJ140" s="115"/>
    </row>
    <row r="141" spans="1:36" ht="26.1" customHeight="1" x14ac:dyDescent="0.2">
      <c r="A141" s="46" t="s">
        <v>566</v>
      </c>
      <c r="B141" s="120" t="s">
        <v>0</v>
      </c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15">
        <v>0</v>
      </c>
      <c r="AB141" s="115"/>
      <c r="AC141" s="115"/>
      <c r="AD141" s="115"/>
      <c r="AE141" s="115"/>
      <c r="AF141" s="115">
        <v>0</v>
      </c>
      <c r="AG141" s="115"/>
      <c r="AH141" s="115"/>
      <c r="AI141" s="115"/>
      <c r="AJ141" s="115"/>
    </row>
    <row r="142" spans="1:36" ht="26.1" customHeight="1" x14ac:dyDescent="0.2">
      <c r="A142" s="46" t="s">
        <v>1</v>
      </c>
      <c r="B142" s="120" t="s">
        <v>2</v>
      </c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15">
        <v>0</v>
      </c>
      <c r="AB142" s="115"/>
      <c r="AC142" s="115"/>
      <c r="AD142" s="115"/>
      <c r="AE142" s="115"/>
      <c r="AF142" s="115">
        <v>0</v>
      </c>
      <c r="AG142" s="115"/>
      <c r="AH142" s="115"/>
      <c r="AI142" s="115"/>
      <c r="AJ142" s="115"/>
    </row>
    <row r="143" spans="1:36" ht="26.1" customHeight="1" x14ac:dyDescent="0.2">
      <c r="A143" s="46" t="s">
        <v>3</v>
      </c>
      <c r="B143" s="120" t="s">
        <v>4</v>
      </c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5">
        <v>0</v>
      </c>
      <c r="AB143" s="126"/>
      <c r="AC143" s="126"/>
      <c r="AD143" s="126"/>
      <c r="AE143" s="127"/>
      <c r="AF143" s="125">
        <v>0</v>
      </c>
      <c r="AG143" s="126"/>
      <c r="AH143" s="126"/>
      <c r="AI143" s="126"/>
      <c r="AJ143" s="127"/>
    </row>
    <row r="144" spans="1:36" ht="26.1" customHeight="1" x14ac:dyDescent="0.2">
      <c r="A144" s="46" t="s">
        <v>5</v>
      </c>
      <c r="B144" s="120" t="s">
        <v>6</v>
      </c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15">
        <v>0</v>
      </c>
      <c r="AB144" s="115"/>
      <c r="AC144" s="115"/>
      <c r="AD144" s="115"/>
      <c r="AE144" s="115"/>
      <c r="AF144" s="115">
        <v>0</v>
      </c>
      <c r="AG144" s="115"/>
      <c r="AH144" s="115"/>
      <c r="AI144" s="115"/>
      <c r="AJ144" s="115"/>
    </row>
    <row r="145" spans="1:36" ht="26.1" customHeight="1" x14ac:dyDescent="0.2">
      <c r="A145" s="46" t="s">
        <v>7</v>
      </c>
      <c r="B145" s="120" t="s">
        <v>8</v>
      </c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15">
        <v>0</v>
      </c>
      <c r="AB145" s="115"/>
      <c r="AC145" s="115"/>
      <c r="AD145" s="115"/>
      <c r="AE145" s="115"/>
      <c r="AF145" s="115">
        <v>0</v>
      </c>
      <c r="AG145" s="115"/>
      <c r="AH145" s="115"/>
      <c r="AI145" s="115"/>
      <c r="AJ145" s="115"/>
    </row>
    <row r="146" spans="1:36" ht="26.1" customHeight="1" x14ac:dyDescent="0.2">
      <c r="A146" s="46" t="s">
        <v>9</v>
      </c>
      <c r="B146" s="120" t="s">
        <v>10</v>
      </c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15">
        <v>0</v>
      </c>
      <c r="AB146" s="115"/>
      <c r="AC146" s="115"/>
      <c r="AD146" s="115"/>
      <c r="AE146" s="115"/>
      <c r="AF146" s="115">
        <v>0</v>
      </c>
      <c r="AG146" s="115"/>
      <c r="AH146" s="115"/>
      <c r="AI146" s="115"/>
      <c r="AJ146" s="115"/>
    </row>
    <row r="147" spans="1:36" ht="12.95" customHeight="1" x14ac:dyDescent="0.2">
      <c r="A147" s="45" t="s">
        <v>11</v>
      </c>
      <c r="B147" s="133" t="s">
        <v>12</v>
      </c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16">
        <v>0</v>
      </c>
      <c r="AB147" s="117"/>
      <c r="AC147" s="117"/>
      <c r="AD147" s="117"/>
      <c r="AE147" s="118"/>
      <c r="AF147" s="116">
        <v>0</v>
      </c>
      <c r="AG147" s="117"/>
      <c r="AH147" s="117"/>
      <c r="AI147" s="117"/>
      <c r="AJ147" s="118"/>
    </row>
    <row r="148" spans="1:36" ht="12.95" customHeight="1" x14ac:dyDescent="0.2">
      <c r="A148" s="47" t="s">
        <v>13</v>
      </c>
      <c r="B148" s="120" t="s">
        <v>14</v>
      </c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15">
        <v>0</v>
      </c>
      <c r="AB148" s="115"/>
      <c r="AC148" s="115"/>
      <c r="AD148" s="115"/>
      <c r="AE148" s="115"/>
      <c r="AF148" s="115">
        <v>0</v>
      </c>
      <c r="AG148" s="115"/>
      <c r="AH148" s="115"/>
      <c r="AI148" s="115"/>
      <c r="AJ148" s="115"/>
    </row>
    <row r="149" spans="1:36" ht="12.95" customHeight="1" x14ac:dyDescent="0.2">
      <c r="A149" s="47" t="s">
        <v>15</v>
      </c>
      <c r="B149" s="120" t="s">
        <v>16</v>
      </c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15">
        <v>0</v>
      </c>
      <c r="AB149" s="115"/>
      <c r="AC149" s="115"/>
      <c r="AD149" s="115"/>
      <c r="AE149" s="115"/>
      <c r="AF149" s="115">
        <v>0</v>
      </c>
      <c r="AG149" s="115"/>
      <c r="AH149" s="115"/>
      <c r="AI149" s="115"/>
      <c r="AJ149" s="115"/>
    </row>
    <row r="150" spans="1:36" ht="12.95" customHeight="1" x14ac:dyDescent="0.2">
      <c r="A150" s="47" t="s">
        <v>17</v>
      </c>
      <c r="B150" s="120" t="s">
        <v>18</v>
      </c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15">
        <v>0</v>
      </c>
      <c r="AB150" s="115"/>
      <c r="AC150" s="115"/>
      <c r="AD150" s="115"/>
      <c r="AE150" s="115"/>
      <c r="AF150" s="115">
        <v>0</v>
      </c>
      <c r="AG150" s="115"/>
      <c r="AH150" s="115"/>
      <c r="AI150" s="115"/>
      <c r="AJ150" s="115"/>
    </row>
    <row r="151" spans="1:36" ht="12.95" customHeight="1" x14ac:dyDescent="0.2">
      <c r="A151" s="47" t="s">
        <v>19</v>
      </c>
      <c r="B151" s="120" t="s">
        <v>20</v>
      </c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15">
        <v>0</v>
      </c>
      <c r="AB151" s="115"/>
      <c r="AC151" s="115"/>
      <c r="AD151" s="115"/>
      <c r="AE151" s="115"/>
      <c r="AF151" s="115">
        <v>0</v>
      </c>
      <c r="AG151" s="115"/>
      <c r="AH151" s="115"/>
      <c r="AI151" s="115"/>
      <c r="AJ151" s="115"/>
    </row>
    <row r="152" spans="1:36" ht="12.95" customHeight="1" x14ac:dyDescent="0.2">
      <c r="A152" s="47" t="s">
        <v>21</v>
      </c>
      <c r="B152" s="120" t="s">
        <v>22</v>
      </c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15">
        <v>0</v>
      </c>
      <c r="AB152" s="115"/>
      <c r="AC152" s="115"/>
      <c r="AD152" s="115"/>
      <c r="AE152" s="115"/>
      <c r="AF152" s="115">
        <v>0</v>
      </c>
      <c r="AG152" s="115"/>
      <c r="AH152" s="115"/>
      <c r="AI152" s="115"/>
      <c r="AJ152" s="115"/>
    </row>
    <row r="153" spans="1:36" ht="12.95" customHeight="1" x14ac:dyDescent="0.2">
      <c r="A153" s="47" t="s">
        <v>23</v>
      </c>
      <c r="B153" s="120" t="s">
        <v>24</v>
      </c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15">
        <v>0</v>
      </c>
      <c r="AB153" s="115"/>
      <c r="AC153" s="115"/>
      <c r="AD153" s="115"/>
      <c r="AE153" s="115"/>
      <c r="AF153" s="115">
        <v>0</v>
      </c>
      <c r="AG153" s="115"/>
      <c r="AH153" s="115"/>
      <c r="AI153" s="115"/>
      <c r="AJ153" s="115"/>
    </row>
    <row r="154" spans="1:36" ht="12.95" customHeight="1" x14ac:dyDescent="0.2">
      <c r="A154" s="47" t="s">
        <v>25</v>
      </c>
      <c r="B154" s="120" t="s">
        <v>26</v>
      </c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15">
        <v>0</v>
      </c>
      <c r="AB154" s="115"/>
      <c r="AC154" s="115"/>
      <c r="AD154" s="115"/>
      <c r="AE154" s="115"/>
      <c r="AF154" s="115">
        <v>0</v>
      </c>
      <c r="AG154" s="115"/>
      <c r="AH154" s="115"/>
      <c r="AI154" s="115"/>
      <c r="AJ154" s="115"/>
    </row>
    <row r="155" spans="1:36" ht="12.95" customHeight="1" x14ac:dyDescent="0.2">
      <c r="A155" s="47" t="s">
        <v>27</v>
      </c>
      <c r="B155" s="120" t="s">
        <v>28</v>
      </c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15">
        <v>0</v>
      </c>
      <c r="AB155" s="115"/>
      <c r="AC155" s="115"/>
      <c r="AD155" s="115"/>
      <c r="AE155" s="115"/>
      <c r="AF155" s="115">
        <v>0</v>
      </c>
      <c r="AG155" s="115"/>
      <c r="AH155" s="115"/>
      <c r="AI155" s="115"/>
      <c r="AJ155" s="115"/>
    </row>
    <row r="156" spans="1:36" ht="12.95" customHeight="1" x14ac:dyDescent="0.2">
      <c r="A156" s="47" t="s">
        <v>29</v>
      </c>
      <c r="B156" s="120" t="s">
        <v>30</v>
      </c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15">
        <v>0</v>
      </c>
      <c r="AB156" s="115"/>
      <c r="AC156" s="115"/>
      <c r="AD156" s="115"/>
      <c r="AE156" s="115"/>
      <c r="AF156" s="115">
        <v>0</v>
      </c>
      <c r="AG156" s="115"/>
      <c r="AH156" s="115"/>
      <c r="AI156" s="115"/>
      <c r="AJ156" s="115"/>
    </row>
    <row r="157" spans="1:36" ht="12.95" customHeight="1" x14ac:dyDescent="0.2">
      <c r="A157" s="47" t="s">
        <v>31</v>
      </c>
      <c r="B157" s="120" t="s">
        <v>32</v>
      </c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15">
        <v>0</v>
      </c>
      <c r="AB157" s="115"/>
      <c r="AC157" s="115"/>
      <c r="AD157" s="115"/>
      <c r="AE157" s="115"/>
      <c r="AF157" s="115">
        <v>0</v>
      </c>
      <c r="AG157" s="115"/>
      <c r="AH157" s="115"/>
      <c r="AI157" s="115"/>
      <c r="AJ157" s="115"/>
    </row>
    <row r="158" spans="1:36" ht="12.95" customHeight="1" x14ac:dyDescent="0.2">
      <c r="A158" s="47" t="s">
        <v>33</v>
      </c>
      <c r="B158" s="120" t="s">
        <v>34</v>
      </c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15">
        <v>0</v>
      </c>
      <c r="AB158" s="115"/>
      <c r="AC158" s="115"/>
      <c r="AD158" s="115"/>
      <c r="AE158" s="115"/>
      <c r="AF158" s="115">
        <v>0</v>
      </c>
      <c r="AG158" s="115"/>
      <c r="AH158" s="115"/>
      <c r="AI158" s="115"/>
      <c r="AJ158" s="115"/>
    </row>
    <row r="159" spans="1:36" ht="26.1" customHeight="1" x14ac:dyDescent="0.2">
      <c r="A159" s="47" t="s">
        <v>35</v>
      </c>
      <c r="B159" s="120" t="s">
        <v>36</v>
      </c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15">
        <v>0</v>
      </c>
      <c r="AB159" s="115"/>
      <c r="AC159" s="115"/>
      <c r="AD159" s="115"/>
      <c r="AE159" s="115"/>
      <c r="AF159" s="115">
        <v>0</v>
      </c>
      <c r="AG159" s="115"/>
      <c r="AH159" s="115"/>
      <c r="AI159" s="115"/>
      <c r="AJ159" s="115"/>
    </row>
    <row r="160" spans="1:36" ht="12.95" customHeight="1" x14ac:dyDescent="0.2">
      <c r="A160" s="47" t="s">
        <v>37</v>
      </c>
      <c r="B160" s="120" t="s">
        <v>38</v>
      </c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15">
        <v>0</v>
      </c>
      <c r="AB160" s="115"/>
      <c r="AC160" s="115"/>
      <c r="AD160" s="115"/>
      <c r="AE160" s="115"/>
      <c r="AF160" s="115">
        <v>0</v>
      </c>
      <c r="AG160" s="115"/>
      <c r="AH160" s="115"/>
      <c r="AI160" s="115"/>
      <c r="AJ160" s="115"/>
    </row>
    <row r="161" spans="1:36" ht="26.1" customHeight="1" x14ac:dyDescent="0.2">
      <c r="A161" s="47" t="s">
        <v>39</v>
      </c>
      <c r="B161" s="120" t="s">
        <v>40</v>
      </c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15">
        <v>0</v>
      </c>
      <c r="AB161" s="115"/>
      <c r="AC161" s="115"/>
      <c r="AD161" s="115"/>
      <c r="AE161" s="115"/>
      <c r="AF161" s="115">
        <v>0</v>
      </c>
      <c r="AG161" s="115"/>
      <c r="AH161" s="115"/>
      <c r="AI161" s="115"/>
      <c r="AJ161" s="115"/>
    </row>
    <row r="162" spans="1:36" ht="12.95" customHeight="1" x14ac:dyDescent="0.2">
      <c r="A162" s="47" t="s">
        <v>41</v>
      </c>
      <c r="B162" s="120" t="s">
        <v>42</v>
      </c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15">
        <v>0</v>
      </c>
      <c r="AB162" s="115"/>
      <c r="AC162" s="115"/>
      <c r="AD162" s="115"/>
      <c r="AE162" s="115"/>
      <c r="AF162" s="115">
        <v>0</v>
      </c>
      <c r="AG162" s="115"/>
      <c r="AH162" s="115"/>
      <c r="AI162" s="115"/>
      <c r="AJ162" s="115"/>
    </row>
    <row r="163" spans="1:36" ht="12.95" customHeight="1" x14ac:dyDescent="0.2">
      <c r="A163" s="48" t="s">
        <v>43</v>
      </c>
      <c r="B163" s="133" t="s">
        <v>44</v>
      </c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16">
        <v>0</v>
      </c>
      <c r="AB163" s="117"/>
      <c r="AC163" s="117"/>
      <c r="AD163" s="117"/>
      <c r="AE163" s="118"/>
      <c r="AF163" s="116">
        <v>0</v>
      </c>
      <c r="AG163" s="117"/>
      <c r="AH163" s="117"/>
      <c r="AI163" s="117"/>
      <c r="AJ163" s="118"/>
    </row>
    <row r="164" spans="1:36" s="38" customFormat="1" ht="12.95" customHeight="1" x14ac:dyDescent="0.2">
      <c r="A164" s="48" t="s">
        <v>45</v>
      </c>
      <c r="B164" s="133" t="s">
        <v>46</v>
      </c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16">
        <v>0</v>
      </c>
      <c r="AB164" s="117"/>
      <c r="AC164" s="117"/>
      <c r="AD164" s="117"/>
      <c r="AE164" s="118"/>
      <c r="AF164" s="116">
        <v>0</v>
      </c>
      <c r="AG164" s="117"/>
      <c r="AH164" s="117"/>
      <c r="AI164" s="117"/>
      <c r="AJ164" s="118"/>
    </row>
    <row r="165" spans="1:36" s="38" customFormat="1" ht="12.95" customHeight="1" x14ac:dyDescent="0.2">
      <c r="A165" s="47" t="s">
        <v>47</v>
      </c>
      <c r="B165" s="120" t="s">
        <v>48</v>
      </c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15">
        <v>2916671</v>
      </c>
      <c r="AB165" s="115"/>
      <c r="AC165" s="115"/>
      <c r="AD165" s="115"/>
      <c r="AE165" s="115"/>
      <c r="AF165" s="115">
        <v>181203</v>
      </c>
      <c r="AG165" s="115"/>
      <c r="AH165" s="115"/>
      <c r="AI165" s="115"/>
      <c r="AJ165" s="115"/>
    </row>
    <row r="166" spans="1:36" s="38" customFormat="1" ht="26.1" customHeight="1" x14ac:dyDescent="0.2">
      <c r="A166" s="47" t="s">
        <v>49</v>
      </c>
      <c r="B166" s="120" t="s">
        <v>50</v>
      </c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15">
        <v>0</v>
      </c>
      <c r="AB166" s="115"/>
      <c r="AC166" s="115"/>
      <c r="AD166" s="115"/>
      <c r="AE166" s="115"/>
      <c r="AF166" s="115">
        <v>0</v>
      </c>
      <c r="AG166" s="115"/>
      <c r="AH166" s="115"/>
      <c r="AI166" s="115"/>
      <c r="AJ166" s="115"/>
    </row>
    <row r="167" spans="1:36" s="38" customFormat="1" ht="12.95" customHeight="1" x14ac:dyDescent="0.2">
      <c r="A167" s="48" t="s">
        <v>51</v>
      </c>
      <c r="B167" s="133" t="s">
        <v>52</v>
      </c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16">
        <v>2916671</v>
      </c>
      <c r="AB167" s="117"/>
      <c r="AC167" s="117"/>
      <c r="AD167" s="117"/>
      <c r="AE167" s="118"/>
      <c r="AF167" s="116">
        <f>AF165</f>
        <v>181203</v>
      </c>
      <c r="AG167" s="117"/>
      <c r="AH167" s="117"/>
      <c r="AI167" s="117"/>
      <c r="AJ167" s="118"/>
    </row>
    <row r="168" spans="1:36" ht="12.95" customHeight="1" x14ac:dyDescent="0.2">
      <c r="A168" s="47" t="s">
        <v>53</v>
      </c>
      <c r="B168" s="119" t="s">
        <v>54</v>
      </c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5">
        <v>0</v>
      </c>
      <c r="AB168" s="115"/>
      <c r="AC168" s="115"/>
      <c r="AD168" s="115"/>
      <c r="AE168" s="115"/>
      <c r="AF168" s="115">
        <v>0</v>
      </c>
      <c r="AG168" s="115"/>
      <c r="AH168" s="115"/>
      <c r="AI168" s="115"/>
      <c r="AJ168" s="115"/>
    </row>
    <row r="169" spans="1:36" s="33" customFormat="1" ht="12.95" customHeight="1" x14ac:dyDescent="0.2">
      <c r="A169" s="47" t="s">
        <v>55</v>
      </c>
      <c r="B169" s="119" t="s">
        <v>56</v>
      </c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5">
        <v>0</v>
      </c>
      <c r="AB169" s="115"/>
      <c r="AC169" s="115"/>
      <c r="AD169" s="115"/>
      <c r="AE169" s="115"/>
      <c r="AF169" s="115">
        <v>0</v>
      </c>
      <c r="AG169" s="115"/>
      <c r="AH169" s="115"/>
      <c r="AI169" s="115"/>
      <c r="AJ169" s="115"/>
    </row>
    <row r="170" spans="1:36" s="33" customFormat="1" ht="12.95" customHeight="1" x14ac:dyDescent="0.2">
      <c r="A170" s="47" t="s">
        <v>57</v>
      </c>
      <c r="B170" s="119" t="s">
        <v>58</v>
      </c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5">
        <v>0</v>
      </c>
      <c r="AB170" s="115"/>
      <c r="AC170" s="115"/>
      <c r="AD170" s="115"/>
      <c r="AE170" s="115"/>
      <c r="AF170" s="115">
        <v>0</v>
      </c>
      <c r="AG170" s="115"/>
      <c r="AH170" s="115"/>
      <c r="AI170" s="115"/>
      <c r="AJ170" s="115"/>
    </row>
    <row r="171" spans="1:36" s="38" customFormat="1" ht="12.95" customHeight="1" x14ac:dyDescent="0.2">
      <c r="A171" s="48" t="s">
        <v>59</v>
      </c>
      <c r="B171" s="133" t="s">
        <v>60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16">
        <v>0</v>
      </c>
      <c r="AB171" s="117"/>
      <c r="AC171" s="117"/>
      <c r="AD171" s="117"/>
      <c r="AE171" s="118"/>
      <c r="AF171" s="116">
        <v>0</v>
      </c>
      <c r="AG171" s="117"/>
      <c r="AH171" s="117"/>
      <c r="AI171" s="117"/>
      <c r="AJ171" s="118"/>
    </row>
    <row r="172" spans="1:36" s="38" customFormat="1" ht="12.95" customHeight="1" x14ac:dyDescent="0.2">
      <c r="A172" s="49" t="s">
        <v>61</v>
      </c>
      <c r="B172" s="151" t="s">
        <v>312</v>
      </c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3"/>
      <c r="AA172" s="116">
        <v>5574378</v>
      </c>
      <c r="AB172" s="117"/>
      <c r="AC172" s="117"/>
      <c r="AD172" s="117"/>
      <c r="AE172" s="118"/>
      <c r="AF172" s="116">
        <f>AF167+AF63+AF34</f>
        <v>2728568</v>
      </c>
      <c r="AG172" s="117"/>
      <c r="AH172" s="117"/>
      <c r="AI172" s="117"/>
      <c r="AJ172" s="118"/>
    </row>
    <row r="173" spans="1:36" s="40" customFormat="1" ht="12.95" customHeight="1" x14ac:dyDescent="0.2">
      <c r="A173" s="47" t="s">
        <v>62</v>
      </c>
      <c r="B173" s="119" t="s">
        <v>63</v>
      </c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5">
        <v>3099624</v>
      </c>
      <c r="AB173" s="115"/>
      <c r="AC173" s="115"/>
      <c r="AD173" s="115"/>
      <c r="AE173" s="115"/>
      <c r="AF173" s="115">
        <v>3099624</v>
      </c>
      <c r="AG173" s="115"/>
      <c r="AH173" s="115"/>
      <c r="AI173" s="115"/>
      <c r="AJ173" s="115"/>
    </row>
    <row r="174" spans="1:36" s="40" customFormat="1" ht="12.95" customHeight="1" x14ac:dyDescent="0.2">
      <c r="A174" s="47" t="s">
        <v>64</v>
      </c>
      <c r="B174" s="119" t="s">
        <v>65</v>
      </c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5">
        <v>0</v>
      </c>
      <c r="AB174" s="115"/>
      <c r="AC174" s="115"/>
      <c r="AD174" s="115"/>
      <c r="AE174" s="115"/>
      <c r="AF174" s="115">
        <v>0</v>
      </c>
      <c r="AG174" s="115"/>
      <c r="AH174" s="115"/>
      <c r="AI174" s="115"/>
      <c r="AJ174" s="115"/>
    </row>
    <row r="175" spans="1:36" s="40" customFormat="1" ht="12.95" customHeight="1" x14ac:dyDescent="0.2">
      <c r="A175" s="47" t="s">
        <v>66</v>
      </c>
      <c r="B175" s="119" t="s">
        <v>67</v>
      </c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  <c r="AA175" s="115">
        <v>54216</v>
      </c>
      <c r="AB175" s="115"/>
      <c r="AC175" s="115"/>
      <c r="AD175" s="115"/>
      <c r="AE175" s="115"/>
      <c r="AF175" s="115">
        <v>54216</v>
      </c>
      <c r="AG175" s="115"/>
      <c r="AH175" s="115"/>
      <c r="AI175" s="115"/>
      <c r="AJ175" s="115"/>
    </row>
    <row r="176" spans="1:36" s="40" customFormat="1" ht="12.95" customHeight="1" x14ac:dyDescent="0.2">
      <c r="A176" s="47" t="s">
        <v>68</v>
      </c>
      <c r="B176" s="119" t="s">
        <v>69</v>
      </c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5">
        <v>-5092175</v>
      </c>
      <c r="AB176" s="115"/>
      <c r="AC176" s="115"/>
      <c r="AD176" s="115"/>
      <c r="AE176" s="115"/>
      <c r="AF176" s="115">
        <v>-6086122</v>
      </c>
      <c r="AG176" s="115"/>
      <c r="AH176" s="115"/>
      <c r="AI176" s="115"/>
      <c r="AJ176" s="115"/>
    </row>
    <row r="177" spans="1:36" ht="12.95" customHeight="1" x14ac:dyDescent="0.2">
      <c r="A177" s="47" t="s">
        <v>70</v>
      </c>
      <c r="B177" s="119" t="s">
        <v>71</v>
      </c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5">
        <v>0</v>
      </c>
      <c r="AB177" s="115"/>
      <c r="AC177" s="115"/>
      <c r="AD177" s="115"/>
      <c r="AE177" s="115"/>
      <c r="AF177" s="115">
        <v>0</v>
      </c>
      <c r="AG177" s="115"/>
      <c r="AH177" s="115"/>
      <c r="AI177" s="115"/>
      <c r="AJ177" s="115"/>
    </row>
    <row r="178" spans="1:36" ht="12.95" customHeight="1" x14ac:dyDescent="0.2">
      <c r="A178" s="47" t="s">
        <v>72</v>
      </c>
      <c r="B178" s="119" t="s">
        <v>73</v>
      </c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5">
        <v>-933947</v>
      </c>
      <c r="AB178" s="115"/>
      <c r="AC178" s="115"/>
      <c r="AD178" s="115"/>
      <c r="AE178" s="115"/>
      <c r="AF178" s="115">
        <v>1382338</v>
      </c>
      <c r="AG178" s="115"/>
      <c r="AH178" s="115"/>
      <c r="AI178" s="115"/>
      <c r="AJ178" s="115"/>
    </row>
    <row r="179" spans="1:36" s="40" customFormat="1" ht="12.95" customHeight="1" x14ac:dyDescent="0.2">
      <c r="A179" s="48" t="s">
        <v>74</v>
      </c>
      <c r="B179" s="132" t="s">
        <v>75</v>
      </c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16">
        <v>-2932282</v>
      </c>
      <c r="AB179" s="117"/>
      <c r="AC179" s="117"/>
      <c r="AD179" s="117"/>
      <c r="AE179" s="118"/>
      <c r="AF179" s="116">
        <v>-1549944</v>
      </c>
      <c r="AG179" s="117"/>
      <c r="AH179" s="117"/>
      <c r="AI179" s="117"/>
      <c r="AJ179" s="118"/>
    </row>
    <row r="180" spans="1:36" ht="12.95" customHeight="1" x14ac:dyDescent="0.2">
      <c r="A180" s="47" t="s">
        <v>76</v>
      </c>
      <c r="B180" s="119" t="s">
        <v>77</v>
      </c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5">
        <v>0</v>
      </c>
      <c r="AB180" s="115"/>
      <c r="AC180" s="115"/>
      <c r="AD180" s="115"/>
      <c r="AE180" s="115"/>
      <c r="AF180" s="115">
        <v>0</v>
      </c>
      <c r="AG180" s="115"/>
      <c r="AH180" s="115"/>
      <c r="AI180" s="115"/>
      <c r="AJ180" s="115"/>
    </row>
    <row r="181" spans="1:36" ht="26.1" customHeight="1" x14ac:dyDescent="0.2">
      <c r="A181" s="47" t="s">
        <v>78</v>
      </c>
      <c r="B181" s="119" t="s">
        <v>79</v>
      </c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5">
        <v>0</v>
      </c>
      <c r="AB181" s="115"/>
      <c r="AC181" s="115"/>
      <c r="AD181" s="115"/>
      <c r="AE181" s="115"/>
      <c r="AF181" s="115">
        <v>0</v>
      </c>
      <c r="AG181" s="115"/>
      <c r="AH181" s="115"/>
      <c r="AI181" s="115"/>
      <c r="AJ181" s="115"/>
    </row>
    <row r="182" spans="1:36" ht="12.95" customHeight="1" x14ac:dyDescent="0.2">
      <c r="A182" s="47" t="s">
        <v>80</v>
      </c>
      <c r="B182" s="119" t="s">
        <v>81</v>
      </c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5">
        <v>0</v>
      </c>
      <c r="AB182" s="115"/>
      <c r="AC182" s="115"/>
      <c r="AD182" s="115"/>
      <c r="AE182" s="115"/>
      <c r="AF182" s="115">
        <v>0</v>
      </c>
      <c r="AG182" s="115"/>
      <c r="AH182" s="115"/>
      <c r="AI182" s="115"/>
      <c r="AJ182" s="115"/>
    </row>
    <row r="183" spans="1:36" ht="12.95" customHeight="1" x14ac:dyDescent="0.2">
      <c r="A183" s="47" t="s">
        <v>82</v>
      </c>
      <c r="B183" s="119" t="s">
        <v>83</v>
      </c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5">
        <v>0</v>
      </c>
      <c r="AB183" s="115"/>
      <c r="AC183" s="115"/>
      <c r="AD183" s="115"/>
      <c r="AE183" s="115"/>
      <c r="AF183" s="115">
        <v>0</v>
      </c>
      <c r="AG183" s="115"/>
      <c r="AH183" s="115"/>
      <c r="AI183" s="115"/>
      <c r="AJ183" s="115"/>
    </row>
    <row r="184" spans="1:36" s="40" customFormat="1" ht="26.1" customHeight="1" x14ac:dyDescent="0.2">
      <c r="A184" s="47" t="s">
        <v>84</v>
      </c>
      <c r="B184" s="121" t="s">
        <v>85</v>
      </c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15">
        <v>0</v>
      </c>
      <c r="AB184" s="115"/>
      <c r="AC184" s="115"/>
      <c r="AD184" s="115"/>
      <c r="AE184" s="115"/>
      <c r="AF184" s="115">
        <v>0</v>
      </c>
      <c r="AG184" s="115"/>
      <c r="AH184" s="115"/>
      <c r="AI184" s="115"/>
      <c r="AJ184" s="115"/>
    </row>
    <row r="185" spans="1:36" s="40" customFormat="1" ht="26.1" customHeight="1" x14ac:dyDescent="0.2">
      <c r="A185" s="47" t="s">
        <v>86</v>
      </c>
      <c r="B185" s="121" t="s">
        <v>87</v>
      </c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15">
        <v>0</v>
      </c>
      <c r="AB185" s="115"/>
      <c r="AC185" s="115"/>
      <c r="AD185" s="115"/>
      <c r="AE185" s="115"/>
      <c r="AF185" s="115">
        <v>0</v>
      </c>
      <c r="AG185" s="115"/>
      <c r="AH185" s="115"/>
      <c r="AI185" s="115"/>
      <c r="AJ185" s="115"/>
    </row>
    <row r="186" spans="1:36" s="40" customFormat="1" ht="26.1" customHeight="1" x14ac:dyDescent="0.2">
      <c r="A186" s="47" t="s">
        <v>88</v>
      </c>
      <c r="B186" s="121" t="s">
        <v>89</v>
      </c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15">
        <v>0</v>
      </c>
      <c r="AB186" s="115"/>
      <c r="AC186" s="115"/>
      <c r="AD186" s="115"/>
      <c r="AE186" s="115"/>
      <c r="AF186" s="115">
        <v>0</v>
      </c>
      <c r="AG186" s="115"/>
      <c r="AH186" s="115"/>
      <c r="AI186" s="115"/>
      <c r="AJ186" s="115"/>
    </row>
    <row r="187" spans="1:36" ht="12.95" customHeight="1" x14ac:dyDescent="0.2">
      <c r="A187" s="47" t="s">
        <v>90</v>
      </c>
      <c r="B187" s="119" t="s">
        <v>91</v>
      </c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5">
        <v>0</v>
      </c>
      <c r="AB187" s="115"/>
      <c r="AC187" s="115"/>
      <c r="AD187" s="115"/>
      <c r="AE187" s="115"/>
      <c r="AF187" s="115">
        <v>0</v>
      </c>
      <c r="AG187" s="115"/>
      <c r="AH187" s="115"/>
      <c r="AI187" s="115"/>
      <c r="AJ187" s="115"/>
    </row>
    <row r="188" spans="1:36" ht="12.95" customHeight="1" x14ac:dyDescent="0.2">
      <c r="A188" s="47" t="s">
        <v>92</v>
      </c>
      <c r="B188" s="119" t="s">
        <v>93</v>
      </c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5">
        <v>0</v>
      </c>
      <c r="AB188" s="115"/>
      <c r="AC188" s="115"/>
      <c r="AD188" s="115"/>
      <c r="AE188" s="115"/>
      <c r="AF188" s="115">
        <v>0</v>
      </c>
      <c r="AG188" s="115"/>
      <c r="AH188" s="115"/>
      <c r="AI188" s="115"/>
      <c r="AJ188" s="115"/>
    </row>
    <row r="189" spans="1:36" ht="26.1" customHeight="1" x14ac:dyDescent="0.2">
      <c r="A189" s="47" t="s">
        <v>94</v>
      </c>
      <c r="B189" s="121" t="s">
        <v>95</v>
      </c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15">
        <v>0</v>
      </c>
      <c r="AB189" s="115"/>
      <c r="AC189" s="115"/>
      <c r="AD189" s="115"/>
      <c r="AE189" s="115"/>
      <c r="AF189" s="115">
        <v>0</v>
      </c>
      <c r="AG189" s="115"/>
      <c r="AH189" s="115"/>
      <c r="AI189" s="115"/>
      <c r="AJ189" s="115"/>
    </row>
    <row r="190" spans="1:36" ht="26.1" customHeight="1" x14ac:dyDescent="0.2">
      <c r="A190" s="47" t="s">
        <v>96</v>
      </c>
      <c r="B190" s="121" t="s">
        <v>97</v>
      </c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15">
        <v>0</v>
      </c>
      <c r="AB190" s="115"/>
      <c r="AC190" s="115"/>
      <c r="AD190" s="115"/>
      <c r="AE190" s="115"/>
      <c r="AF190" s="115">
        <v>0</v>
      </c>
      <c r="AG190" s="115"/>
      <c r="AH190" s="115"/>
      <c r="AI190" s="115"/>
      <c r="AJ190" s="115"/>
    </row>
    <row r="191" spans="1:36" ht="26.1" customHeight="1" x14ac:dyDescent="0.2">
      <c r="A191" s="47" t="s">
        <v>98</v>
      </c>
      <c r="B191" s="121" t="s">
        <v>99</v>
      </c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15">
        <v>0</v>
      </c>
      <c r="AB191" s="115"/>
      <c r="AC191" s="115"/>
      <c r="AD191" s="115"/>
      <c r="AE191" s="115"/>
      <c r="AF191" s="115">
        <v>0</v>
      </c>
      <c r="AG191" s="115"/>
      <c r="AH191" s="115"/>
      <c r="AI191" s="115"/>
      <c r="AJ191" s="115"/>
    </row>
    <row r="192" spans="1:36" ht="12.95" customHeight="1" x14ac:dyDescent="0.2">
      <c r="A192" s="47" t="s">
        <v>100</v>
      </c>
      <c r="B192" s="121" t="s">
        <v>101</v>
      </c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5">
        <v>0</v>
      </c>
      <c r="AB192" s="126"/>
      <c r="AC192" s="126"/>
      <c r="AD192" s="126"/>
      <c r="AE192" s="127"/>
      <c r="AF192" s="125">
        <v>0</v>
      </c>
      <c r="AG192" s="126"/>
      <c r="AH192" s="126"/>
      <c r="AI192" s="126"/>
      <c r="AJ192" s="127"/>
    </row>
    <row r="193" spans="1:36" ht="26.1" customHeight="1" x14ac:dyDescent="0.2">
      <c r="A193" s="47" t="s">
        <v>102</v>
      </c>
      <c r="B193" s="121" t="s">
        <v>103</v>
      </c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15">
        <v>0</v>
      </c>
      <c r="AB193" s="115"/>
      <c r="AC193" s="115"/>
      <c r="AD193" s="115"/>
      <c r="AE193" s="115"/>
      <c r="AF193" s="115">
        <v>0</v>
      </c>
      <c r="AG193" s="115"/>
      <c r="AH193" s="115"/>
      <c r="AI193" s="115"/>
      <c r="AJ193" s="115"/>
    </row>
    <row r="194" spans="1:36" ht="26.1" customHeight="1" x14ac:dyDescent="0.2">
      <c r="A194" s="47" t="s">
        <v>104</v>
      </c>
      <c r="B194" s="121" t="s">
        <v>105</v>
      </c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15">
        <v>0</v>
      </c>
      <c r="AB194" s="115"/>
      <c r="AC194" s="115"/>
      <c r="AD194" s="115"/>
      <c r="AE194" s="115"/>
      <c r="AF194" s="115">
        <v>0</v>
      </c>
      <c r="AG194" s="115"/>
      <c r="AH194" s="115"/>
      <c r="AI194" s="115"/>
      <c r="AJ194" s="115"/>
    </row>
    <row r="195" spans="1:36" ht="12.95" customHeight="1" x14ac:dyDescent="0.2">
      <c r="A195" s="47" t="s">
        <v>106</v>
      </c>
      <c r="B195" s="121" t="s">
        <v>107</v>
      </c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15">
        <v>0</v>
      </c>
      <c r="AB195" s="115"/>
      <c r="AC195" s="115"/>
      <c r="AD195" s="115"/>
      <c r="AE195" s="115"/>
      <c r="AF195" s="115">
        <v>0</v>
      </c>
      <c r="AG195" s="115"/>
      <c r="AH195" s="115"/>
      <c r="AI195" s="115"/>
      <c r="AJ195" s="115"/>
    </row>
    <row r="196" spans="1:36" ht="26.1" customHeight="1" x14ac:dyDescent="0.2">
      <c r="A196" s="47" t="s">
        <v>108</v>
      </c>
      <c r="B196" s="121" t="s">
        <v>109</v>
      </c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15">
        <v>0</v>
      </c>
      <c r="AB196" s="115"/>
      <c r="AC196" s="115"/>
      <c r="AD196" s="115"/>
      <c r="AE196" s="115"/>
      <c r="AF196" s="115">
        <v>0</v>
      </c>
      <c r="AG196" s="115"/>
      <c r="AH196" s="115"/>
      <c r="AI196" s="115"/>
      <c r="AJ196" s="115"/>
    </row>
    <row r="197" spans="1:36" ht="12.95" customHeight="1" x14ac:dyDescent="0.2">
      <c r="A197" s="47" t="s">
        <v>110</v>
      </c>
      <c r="B197" s="121" t="s">
        <v>111</v>
      </c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15">
        <v>0</v>
      </c>
      <c r="AB197" s="115"/>
      <c r="AC197" s="115"/>
      <c r="AD197" s="115"/>
      <c r="AE197" s="115"/>
      <c r="AF197" s="115">
        <v>0</v>
      </c>
      <c r="AG197" s="115"/>
      <c r="AH197" s="115"/>
      <c r="AI197" s="115"/>
      <c r="AJ197" s="115"/>
    </row>
    <row r="198" spans="1:36" ht="26.1" customHeight="1" x14ac:dyDescent="0.2">
      <c r="A198" s="47" t="s">
        <v>112</v>
      </c>
      <c r="B198" s="121" t="s">
        <v>113</v>
      </c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15">
        <v>0</v>
      </c>
      <c r="AB198" s="115"/>
      <c r="AC198" s="115"/>
      <c r="AD198" s="115"/>
      <c r="AE198" s="115"/>
      <c r="AF198" s="115">
        <v>0</v>
      </c>
      <c r="AG198" s="115"/>
      <c r="AH198" s="115"/>
      <c r="AI198" s="115"/>
      <c r="AJ198" s="115"/>
    </row>
    <row r="199" spans="1:36" ht="26.1" customHeight="1" x14ac:dyDescent="0.2">
      <c r="A199" s="47" t="s">
        <v>114</v>
      </c>
      <c r="B199" s="121" t="s">
        <v>115</v>
      </c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15">
        <v>0</v>
      </c>
      <c r="AB199" s="115"/>
      <c r="AC199" s="115"/>
      <c r="AD199" s="115"/>
      <c r="AE199" s="115"/>
      <c r="AF199" s="115">
        <v>0</v>
      </c>
      <c r="AG199" s="115"/>
      <c r="AH199" s="115"/>
      <c r="AI199" s="115"/>
      <c r="AJ199" s="115"/>
    </row>
    <row r="200" spans="1:36" ht="12.95" customHeight="1" x14ac:dyDescent="0.2">
      <c r="A200" s="47" t="s">
        <v>116</v>
      </c>
      <c r="B200" s="121" t="s">
        <v>117</v>
      </c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15">
        <v>0</v>
      </c>
      <c r="AB200" s="115"/>
      <c r="AC200" s="115"/>
      <c r="AD200" s="115"/>
      <c r="AE200" s="115"/>
      <c r="AF200" s="115">
        <v>0</v>
      </c>
      <c r="AG200" s="115"/>
      <c r="AH200" s="115"/>
      <c r="AI200" s="115"/>
      <c r="AJ200" s="115"/>
    </row>
    <row r="201" spans="1:36" ht="12.95" customHeight="1" x14ac:dyDescent="0.2">
      <c r="A201" s="47" t="s">
        <v>118</v>
      </c>
      <c r="B201" s="121" t="s">
        <v>119</v>
      </c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15">
        <v>0</v>
      </c>
      <c r="AB201" s="115"/>
      <c r="AC201" s="115"/>
      <c r="AD201" s="115"/>
      <c r="AE201" s="115"/>
      <c r="AF201" s="115">
        <v>0</v>
      </c>
      <c r="AG201" s="115"/>
      <c r="AH201" s="115"/>
      <c r="AI201" s="115"/>
      <c r="AJ201" s="115"/>
    </row>
    <row r="202" spans="1:36" ht="26.1" customHeight="1" x14ac:dyDescent="0.2">
      <c r="A202" s="47" t="s">
        <v>120</v>
      </c>
      <c r="B202" s="121" t="s">
        <v>121</v>
      </c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15">
        <v>0</v>
      </c>
      <c r="AB202" s="115"/>
      <c r="AC202" s="115"/>
      <c r="AD202" s="115"/>
      <c r="AE202" s="115"/>
      <c r="AF202" s="115">
        <v>0</v>
      </c>
      <c r="AG202" s="115"/>
      <c r="AH202" s="115"/>
      <c r="AI202" s="115"/>
      <c r="AJ202" s="115"/>
    </row>
    <row r="203" spans="1:36" ht="26.1" customHeight="1" x14ac:dyDescent="0.2">
      <c r="A203" s="47" t="s">
        <v>122</v>
      </c>
      <c r="B203" s="121" t="s">
        <v>123</v>
      </c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15">
        <v>0</v>
      </c>
      <c r="AB203" s="115"/>
      <c r="AC203" s="115"/>
      <c r="AD203" s="115"/>
      <c r="AE203" s="115"/>
      <c r="AF203" s="115">
        <v>0</v>
      </c>
      <c r="AG203" s="115"/>
      <c r="AH203" s="115"/>
      <c r="AI203" s="115"/>
      <c r="AJ203" s="115"/>
    </row>
    <row r="204" spans="1:36" ht="12.95" customHeight="1" x14ac:dyDescent="0.2">
      <c r="A204" s="47" t="s">
        <v>124</v>
      </c>
      <c r="B204" s="121" t="s">
        <v>125</v>
      </c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15">
        <v>0</v>
      </c>
      <c r="AB204" s="115"/>
      <c r="AC204" s="115"/>
      <c r="AD204" s="115"/>
      <c r="AE204" s="115"/>
      <c r="AF204" s="115">
        <v>0</v>
      </c>
      <c r="AG204" s="115"/>
      <c r="AH204" s="115"/>
      <c r="AI204" s="115"/>
      <c r="AJ204" s="115"/>
    </row>
    <row r="205" spans="1:36" s="40" customFormat="1" ht="12.95" customHeight="1" x14ac:dyDescent="0.2">
      <c r="A205" s="48" t="s">
        <v>126</v>
      </c>
      <c r="B205" s="138" t="s">
        <v>127</v>
      </c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16">
        <v>0</v>
      </c>
      <c r="AB205" s="117"/>
      <c r="AC205" s="117"/>
      <c r="AD205" s="117"/>
      <c r="AE205" s="118"/>
      <c r="AF205" s="116">
        <v>0</v>
      </c>
      <c r="AG205" s="117"/>
      <c r="AH205" s="117"/>
      <c r="AI205" s="117"/>
      <c r="AJ205" s="118"/>
    </row>
    <row r="206" spans="1:36" ht="12.95" customHeight="1" x14ac:dyDescent="0.2">
      <c r="A206" s="47" t="s">
        <v>128</v>
      </c>
      <c r="B206" s="119" t="s">
        <v>129</v>
      </c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  <c r="AA206" s="115">
        <v>0</v>
      </c>
      <c r="AB206" s="115"/>
      <c r="AC206" s="115"/>
      <c r="AD206" s="115"/>
      <c r="AE206" s="115"/>
      <c r="AF206" s="115">
        <v>0</v>
      </c>
      <c r="AG206" s="115"/>
      <c r="AH206" s="115"/>
      <c r="AI206" s="115"/>
      <c r="AJ206" s="115"/>
    </row>
    <row r="207" spans="1:36" ht="26.1" customHeight="1" x14ac:dyDescent="0.2">
      <c r="A207" s="47" t="s">
        <v>130</v>
      </c>
      <c r="B207" s="119" t="s">
        <v>131</v>
      </c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  <c r="AA207" s="115">
        <v>0</v>
      </c>
      <c r="AB207" s="115"/>
      <c r="AC207" s="115"/>
      <c r="AD207" s="115"/>
      <c r="AE207" s="115"/>
      <c r="AF207" s="115">
        <v>0</v>
      </c>
      <c r="AG207" s="115"/>
      <c r="AH207" s="115"/>
      <c r="AI207" s="115"/>
      <c r="AJ207" s="115"/>
    </row>
    <row r="208" spans="1:36" ht="12.95" customHeight="1" x14ac:dyDescent="0.2">
      <c r="A208" s="47" t="s">
        <v>132</v>
      </c>
      <c r="B208" s="119" t="s">
        <v>133</v>
      </c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  <c r="AA208" s="115">
        <v>0</v>
      </c>
      <c r="AB208" s="115"/>
      <c r="AC208" s="115"/>
      <c r="AD208" s="115"/>
      <c r="AE208" s="115"/>
      <c r="AF208" s="115">
        <v>0</v>
      </c>
      <c r="AG208" s="115"/>
      <c r="AH208" s="115"/>
      <c r="AI208" s="115"/>
      <c r="AJ208" s="115"/>
    </row>
    <row r="209" spans="1:36" ht="12.95" customHeight="1" x14ac:dyDescent="0.2">
      <c r="A209" s="47" t="s">
        <v>134</v>
      </c>
      <c r="B209" s="119" t="s">
        <v>135</v>
      </c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5">
        <v>0</v>
      </c>
      <c r="AB209" s="115"/>
      <c r="AC209" s="115"/>
      <c r="AD209" s="115"/>
      <c r="AE209" s="115"/>
      <c r="AF209" s="115">
        <v>0</v>
      </c>
      <c r="AG209" s="115"/>
      <c r="AH209" s="115"/>
      <c r="AI209" s="115"/>
      <c r="AJ209" s="115"/>
    </row>
    <row r="210" spans="1:36" s="40" customFormat="1" ht="26.1" customHeight="1" x14ac:dyDescent="0.2">
      <c r="A210" s="47" t="s">
        <v>136</v>
      </c>
      <c r="B210" s="121" t="s">
        <v>137</v>
      </c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15">
        <v>0</v>
      </c>
      <c r="AB210" s="115"/>
      <c r="AC210" s="115"/>
      <c r="AD210" s="115"/>
      <c r="AE210" s="115"/>
      <c r="AF210" s="115">
        <v>0</v>
      </c>
      <c r="AG210" s="115"/>
      <c r="AH210" s="115"/>
      <c r="AI210" s="115"/>
      <c r="AJ210" s="115"/>
    </row>
    <row r="211" spans="1:36" s="40" customFormat="1" ht="26.1" customHeight="1" x14ac:dyDescent="0.2">
      <c r="A211" s="47" t="s">
        <v>138</v>
      </c>
      <c r="B211" s="121" t="s">
        <v>139</v>
      </c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15">
        <v>0</v>
      </c>
      <c r="AB211" s="115"/>
      <c r="AC211" s="115"/>
      <c r="AD211" s="115"/>
      <c r="AE211" s="115"/>
      <c r="AF211" s="115">
        <v>0</v>
      </c>
      <c r="AG211" s="115"/>
      <c r="AH211" s="115"/>
      <c r="AI211" s="115"/>
      <c r="AJ211" s="115"/>
    </row>
    <row r="212" spans="1:36" s="40" customFormat="1" ht="26.1" customHeight="1" x14ac:dyDescent="0.2">
      <c r="A212" s="47" t="s">
        <v>140</v>
      </c>
      <c r="B212" s="121" t="s">
        <v>141</v>
      </c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15">
        <v>0</v>
      </c>
      <c r="AB212" s="115"/>
      <c r="AC212" s="115"/>
      <c r="AD212" s="115"/>
      <c r="AE212" s="115"/>
      <c r="AF212" s="115">
        <v>0</v>
      </c>
      <c r="AG212" s="115"/>
      <c r="AH212" s="115"/>
      <c r="AI212" s="115"/>
      <c r="AJ212" s="115"/>
    </row>
    <row r="213" spans="1:36" ht="12.95" customHeight="1" x14ac:dyDescent="0.2">
      <c r="A213" s="47" t="s">
        <v>142</v>
      </c>
      <c r="B213" s="147" t="s">
        <v>143</v>
      </c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9"/>
      <c r="AA213" s="115">
        <v>0</v>
      </c>
      <c r="AB213" s="115"/>
      <c r="AC213" s="115"/>
      <c r="AD213" s="115"/>
      <c r="AE213" s="115"/>
      <c r="AF213" s="115">
        <v>0</v>
      </c>
      <c r="AG213" s="115"/>
      <c r="AH213" s="115"/>
      <c r="AI213" s="115"/>
      <c r="AJ213" s="115"/>
    </row>
    <row r="214" spans="1:36" ht="12.95" customHeight="1" x14ac:dyDescent="0.2">
      <c r="A214" s="47" t="s">
        <v>144</v>
      </c>
      <c r="B214" s="119" t="s">
        <v>145</v>
      </c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115">
        <v>0</v>
      </c>
      <c r="AB214" s="115"/>
      <c r="AC214" s="115"/>
      <c r="AD214" s="115"/>
      <c r="AE214" s="115"/>
      <c r="AF214" s="115">
        <v>0</v>
      </c>
      <c r="AG214" s="115"/>
      <c r="AH214" s="115"/>
      <c r="AI214" s="115"/>
      <c r="AJ214" s="115"/>
    </row>
    <row r="215" spans="1:36" ht="26.1" customHeight="1" x14ac:dyDescent="0.2">
      <c r="A215" s="47" t="s">
        <v>146</v>
      </c>
      <c r="B215" s="121" t="s">
        <v>147</v>
      </c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15">
        <v>0</v>
      </c>
      <c r="AB215" s="115"/>
      <c r="AC215" s="115"/>
      <c r="AD215" s="115"/>
      <c r="AE215" s="115"/>
      <c r="AF215" s="115">
        <v>0</v>
      </c>
      <c r="AG215" s="115"/>
      <c r="AH215" s="115"/>
      <c r="AI215" s="115"/>
      <c r="AJ215" s="115"/>
    </row>
    <row r="216" spans="1:36" ht="26.1" customHeight="1" x14ac:dyDescent="0.2">
      <c r="A216" s="47" t="s">
        <v>148</v>
      </c>
      <c r="B216" s="121" t="s">
        <v>149</v>
      </c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15">
        <v>0</v>
      </c>
      <c r="AB216" s="115"/>
      <c r="AC216" s="115"/>
      <c r="AD216" s="115"/>
      <c r="AE216" s="115"/>
      <c r="AF216" s="115">
        <v>0</v>
      </c>
      <c r="AG216" s="115"/>
      <c r="AH216" s="115"/>
      <c r="AI216" s="115"/>
      <c r="AJ216" s="115"/>
    </row>
    <row r="217" spans="1:36" ht="26.1" customHeight="1" x14ac:dyDescent="0.2">
      <c r="A217" s="47" t="s">
        <v>150</v>
      </c>
      <c r="B217" s="121" t="s">
        <v>151</v>
      </c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15">
        <v>0</v>
      </c>
      <c r="AB217" s="115"/>
      <c r="AC217" s="115"/>
      <c r="AD217" s="115"/>
      <c r="AE217" s="115"/>
      <c r="AF217" s="115">
        <v>0</v>
      </c>
      <c r="AG217" s="115"/>
      <c r="AH217" s="115"/>
      <c r="AI217" s="115"/>
      <c r="AJ217" s="115"/>
    </row>
    <row r="218" spans="1:36" ht="26.1" customHeight="1" x14ac:dyDescent="0.2">
      <c r="A218" s="47" t="s">
        <v>152</v>
      </c>
      <c r="B218" s="121" t="s">
        <v>153</v>
      </c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5">
        <v>0</v>
      </c>
      <c r="AB218" s="126"/>
      <c r="AC218" s="126"/>
      <c r="AD218" s="126"/>
      <c r="AE218" s="127"/>
      <c r="AF218" s="125">
        <v>0</v>
      </c>
      <c r="AG218" s="126"/>
      <c r="AH218" s="126"/>
      <c r="AI218" s="126"/>
      <c r="AJ218" s="127"/>
    </row>
    <row r="219" spans="1:36" ht="26.1" customHeight="1" x14ac:dyDescent="0.2">
      <c r="A219" s="47" t="s">
        <v>154</v>
      </c>
      <c r="B219" s="121" t="s">
        <v>155</v>
      </c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15">
        <v>0</v>
      </c>
      <c r="AB219" s="115"/>
      <c r="AC219" s="115"/>
      <c r="AD219" s="115"/>
      <c r="AE219" s="115"/>
      <c r="AF219" s="115">
        <v>0</v>
      </c>
      <c r="AG219" s="115"/>
      <c r="AH219" s="115"/>
      <c r="AI219" s="115"/>
      <c r="AJ219" s="115"/>
    </row>
    <row r="220" spans="1:36" ht="12.95" customHeight="1" x14ac:dyDescent="0.2">
      <c r="A220" s="47" t="s">
        <v>156</v>
      </c>
      <c r="B220" s="121" t="s">
        <v>157</v>
      </c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15">
        <v>0</v>
      </c>
      <c r="AB220" s="115"/>
      <c r="AC220" s="115"/>
      <c r="AD220" s="115"/>
      <c r="AE220" s="115"/>
      <c r="AF220" s="115">
        <v>0</v>
      </c>
      <c r="AG220" s="115"/>
      <c r="AH220" s="115"/>
      <c r="AI220" s="115"/>
      <c r="AJ220" s="115"/>
    </row>
    <row r="221" spans="1:36" ht="12.95" customHeight="1" x14ac:dyDescent="0.2">
      <c r="A221" s="47" t="s">
        <v>158</v>
      </c>
      <c r="B221" s="121" t="s">
        <v>159</v>
      </c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15">
        <v>0</v>
      </c>
      <c r="AB221" s="115"/>
      <c r="AC221" s="115"/>
      <c r="AD221" s="115"/>
      <c r="AE221" s="115"/>
      <c r="AF221" s="115">
        <v>0</v>
      </c>
      <c r="AG221" s="115"/>
      <c r="AH221" s="115"/>
      <c r="AI221" s="115"/>
      <c r="AJ221" s="115"/>
    </row>
    <row r="222" spans="1:36" ht="26.1" customHeight="1" x14ac:dyDescent="0.2">
      <c r="A222" s="47" t="s">
        <v>160</v>
      </c>
      <c r="B222" s="121" t="s">
        <v>161</v>
      </c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15">
        <v>0</v>
      </c>
      <c r="AB222" s="115"/>
      <c r="AC222" s="115"/>
      <c r="AD222" s="115"/>
      <c r="AE222" s="115"/>
      <c r="AF222" s="115">
        <v>0</v>
      </c>
      <c r="AG222" s="115"/>
      <c r="AH222" s="115"/>
      <c r="AI222" s="115"/>
      <c r="AJ222" s="115"/>
    </row>
    <row r="223" spans="1:36" ht="12.95" customHeight="1" x14ac:dyDescent="0.2">
      <c r="A223" s="47" t="s">
        <v>162</v>
      </c>
      <c r="B223" s="121" t="s">
        <v>163</v>
      </c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15">
        <v>0</v>
      </c>
      <c r="AB223" s="115"/>
      <c r="AC223" s="115"/>
      <c r="AD223" s="115"/>
      <c r="AE223" s="115"/>
      <c r="AF223" s="115">
        <v>0</v>
      </c>
      <c r="AG223" s="115"/>
      <c r="AH223" s="115"/>
      <c r="AI223" s="115"/>
      <c r="AJ223" s="115"/>
    </row>
    <row r="224" spans="1:36" ht="12.95" customHeight="1" x14ac:dyDescent="0.2">
      <c r="A224" s="47" t="s">
        <v>164</v>
      </c>
      <c r="B224" s="121" t="s">
        <v>165</v>
      </c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15">
        <v>0</v>
      </c>
      <c r="AB224" s="115"/>
      <c r="AC224" s="115"/>
      <c r="AD224" s="115"/>
      <c r="AE224" s="115"/>
      <c r="AF224" s="115">
        <v>0</v>
      </c>
      <c r="AG224" s="115"/>
      <c r="AH224" s="115"/>
      <c r="AI224" s="115"/>
      <c r="AJ224" s="115"/>
    </row>
    <row r="225" spans="1:36" ht="26.1" customHeight="1" x14ac:dyDescent="0.2">
      <c r="A225" s="47" t="s">
        <v>166</v>
      </c>
      <c r="B225" s="121" t="s">
        <v>167</v>
      </c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15">
        <v>0</v>
      </c>
      <c r="AB225" s="115"/>
      <c r="AC225" s="115"/>
      <c r="AD225" s="115"/>
      <c r="AE225" s="115"/>
      <c r="AF225" s="115">
        <v>0</v>
      </c>
      <c r="AG225" s="115"/>
      <c r="AH225" s="115"/>
      <c r="AI225" s="115"/>
      <c r="AJ225" s="115"/>
    </row>
    <row r="226" spans="1:36" ht="26.1" customHeight="1" x14ac:dyDescent="0.2">
      <c r="A226" s="47" t="s">
        <v>168</v>
      </c>
      <c r="B226" s="121" t="s">
        <v>169</v>
      </c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15">
        <v>0</v>
      </c>
      <c r="AB226" s="115"/>
      <c r="AC226" s="115"/>
      <c r="AD226" s="115"/>
      <c r="AE226" s="115"/>
      <c r="AF226" s="115">
        <v>0</v>
      </c>
      <c r="AG226" s="115"/>
      <c r="AH226" s="115"/>
      <c r="AI226" s="115"/>
      <c r="AJ226" s="115"/>
    </row>
    <row r="227" spans="1:36" ht="12.95" customHeight="1" x14ac:dyDescent="0.2">
      <c r="A227" s="47" t="s">
        <v>170</v>
      </c>
      <c r="B227" s="121" t="s">
        <v>171</v>
      </c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15">
        <v>0</v>
      </c>
      <c r="AB227" s="115"/>
      <c r="AC227" s="115"/>
      <c r="AD227" s="115"/>
      <c r="AE227" s="115"/>
      <c r="AF227" s="115">
        <v>0</v>
      </c>
      <c r="AG227" s="115"/>
      <c r="AH227" s="115"/>
      <c r="AI227" s="115"/>
      <c r="AJ227" s="115"/>
    </row>
    <row r="228" spans="1:36" ht="12.95" customHeight="1" x14ac:dyDescent="0.2">
      <c r="A228" s="48" t="s">
        <v>172</v>
      </c>
      <c r="B228" s="138" t="s">
        <v>173</v>
      </c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16">
        <v>0</v>
      </c>
      <c r="AB228" s="117"/>
      <c r="AC228" s="117"/>
      <c r="AD228" s="117"/>
      <c r="AE228" s="118"/>
      <c r="AF228" s="116">
        <v>0</v>
      </c>
      <c r="AG228" s="117"/>
      <c r="AH228" s="117"/>
      <c r="AI228" s="117"/>
      <c r="AJ228" s="118"/>
    </row>
    <row r="229" spans="1:36" ht="12.95" customHeight="1" x14ac:dyDescent="0.2">
      <c r="A229" s="47" t="s">
        <v>174</v>
      </c>
      <c r="B229" s="121" t="s">
        <v>175</v>
      </c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5"/>
      <c r="AB229" s="126"/>
      <c r="AC229" s="126"/>
      <c r="AD229" s="126"/>
      <c r="AE229" s="127"/>
      <c r="AF229" s="125">
        <v>0</v>
      </c>
      <c r="AG229" s="126"/>
      <c r="AH229" s="126"/>
      <c r="AI229" s="126"/>
      <c r="AJ229" s="127"/>
    </row>
    <row r="230" spans="1:36" ht="12.95" customHeight="1" x14ac:dyDescent="0.2">
      <c r="A230" s="47" t="s">
        <v>176</v>
      </c>
      <c r="B230" s="121" t="s">
        <v>177</v>
      </c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15">
        <v>0</v>
      </c>
      <c r="AB230" s="115"/>
      <c r="AC230" s="115"/>
      <c r="AD230" s="115"/>
      <c r="AE230" s="115"/>
      <c r="AF230" s="115">
        <v>0</v>
      </c>
      <c r="AG230" s="115"/>
      <c r="AH230" s="115"/>
      <c r="AI230" s="115"/>
      <c r="AJ230" s="115"/>
    </row>
    <row r="231" spans="1:36" ht="12.95" customHeight="1" x14ac:dyDescent="0.2">
      <c r="A231" s="47" t="s">
        <v>178</v>
      </c>
      <c r="B231" s="121" t="s">
        <v>179</v>
      </c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15">
        <v>0</v>
      </c>
      <c r="AB231" s="115"/>
      <c r="AC231" s="115"/>
      <c r="AD231" s="115"/>
      <c r="AE231" s="115"/>
      <c r="AF231" s="115">
        <v>0</v>
      </c>
      <c r="AG231" s="115"/>
      <c r="AH231" s="115"/>
      <c r="AI231" s="115"/>
      <c r="AJ231" s="115"/>
    </row>
    <row r="232" spans="1:36" ht="12.95" customHeight="1" x14ac:dyDescent="0.2">
      <c r="A232" s="47" t="s">
        <v>180</v>
      </c>
      <c r="B232" s="121" t="s">
        <v>181</v>
      </c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15">
        <v>0</v>
      </c>
      <c r="AB232" s="115"/>
      <c r="AC232" s="115"/>
      <c r="AD232" s="115"/>
      <c r="AE232" s="115"/>
      <c r="AF232" s="115">
        <v>0</v>
      </c>
      <c r="AG232" s="115"/>
      <c r="AH232" s="115"/>
      <c r="AI232" s="115"/>
      <c r="AJ232" s="115"/>
    </row>
    <row r="233" spans="1:36" ht="12.95" customHeight="1" x14ac:dyDescent="0.2">
      <c r="A233" s="47" t="s">
        <v>182</v>
      </c>
      <c r="B233" s="121" t="s">
        <v>183</v>
      </c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15">
        <v>0</v>
      </c>
      <c r="AB233" s="115"/>
      <c r="AC233" s="115"/>
      <c r="AD233" s="115"/>
      <c r="AE233" s="115"/>
      <c r="AF233" s="115">
        <v>0</v>
      </c>
      <c r="AG233" s="115"/>
      <c r="AH233" s="115"/>
      <c r="AI233" s="115"/>
      <c r="AJ233" s="115"/>
    </row>
    <row r="234" spans="1:36" ht="12.95" customHeight="1" x14ac:dyDescent="0.2">
      <c r="A234" s="47" t="s">
        <v>184</v>
      </c>
      <c r="B234" s="121" t="s">
        <v>185</v>
      </c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15">
        <v>0</v>
      </c>
      <c r="AB234" s="115"/>
      <c r="AC234" s="115"/>
      <c r="AD234" s="115"/>
      <c r="AE234" s="115"/>
      <c r="AF234" s="115">
        <v>0</v>
      </c>
      <c r="AG234" s="115"/>
      <c r="AH234" s="115"/>
      <c r="AI234" s="115"/>
      <c r="AJ234" s="115"/>
    </row>
    <row r="235" spans="1:36" ht="12.95" customHeight="1" x14ac:dyDescent="0.2">
      <c r="A235" s="47" t="s">
        <v>186</v>
      </c>
      <c r="B235" s="121" t="s">
        <v>187</v>
      </c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15">
        <v>0</v>
      </c>
      <c r="AB235" s="115"/>
      <c r="AC235" s="115"/>
      <c r="AD235" s="115"/>
      <c r="AE235" s="115"/>
      <c r="AF235" s="115">
        <v>0</v>
      </c>
      <c r="AG235" s="115"/>
      <c r="AH235" s="115"/>
      <c r="AI235" s="115"/>
      <c r="AJ235" s="115"/>
    </row>
    <row r="236" spans="1:36" ht="12.95" customHeight="1" x14ac:dyDescent="0.2">
      <c r="A236" s="47" t="s">
        <v>188</v>
      </c>
      <c r="B236" s="121" t="s">
        <v>189</v>
      </c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15">
        <v>0</v>
      </c>
      <c r="AB236" s="115"/>
      <c r="AC236" s="115"/>
      <c r="AD236" s="115"/>
      <c r="AE236" s="115"/>
      <c r="AF236" s="115">
        <v>0</v>
      </c>
      <c r="AG236" s="115"/>
      <c r="AH236" s="115"/>
      <c r="AI236" s="115"/>
      <c r="AJ236" s="115"/>
    </row>
    <row r="237" spans="1:36" ht="12.95" customHeight="1" x14ac:dyDescent="0.2">
      <c r="A237" s="47" t="s">
        <v>190</v>
      </c>
      <c r="B237" s="121" t="s">
        <v>191</v>
      </c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15">
        <v>0</v>
      </c>
      <c r="AB237" s="115"/>
      <c r="AC237" s="115"/>
      <c r="AD237" s="115"/>
      <c r="AE237" s="115"/>
      <c r="AF237" s="115">
        <v>0</v>
      </c>
      <c r="AG237" s="115"/>
      <c r="AH237" s="115"/>
      <c r="AI237" s="115"/>
      <c r="AJ237" s="115"/>
    </row>
    <row r="238" spans="1:36" ht="12.95" customHeight="1" x14ac:dyDescent="0.2">
      <c r="A238" s="47" t="s">
        <v>192</v>
      </c>
      <c r="B238" s="121" t="s">
        <v>193</v>
      </c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15">
        <v>0</v>
      </c>
      <c r="AB238" s="115"/>
      <c r="AC238" s="115"/>
      <c r="AD238" s="115"/>
      <c r="AE238" s="115"/>
      <c r="AF238" s="115">
        <v>0</v>
      </c>
      <c r="AG238" s="115"/>
      <c r="AH238" s="115"/>
      <c r="AI238" s="115"/>
      <c r="AJ238" s="115"/>
    </row>
    <row r="239" spans="1:36" ht="12.95" customHeight="1" x14ac:dyDescent="0.2">
      <c r="A239" s="47" t="s">
        <v>194</v>
      </c>
      <c r="B239" s="121" t="s">
        <v>195</v>
      </c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15">
        <v>0</v>
      </c>
      <c r="AB239" s="115"/>
      <c r="AC239" s="115"/>
      <c r="AD239" s="115"/>
      <c r="AE239" s="115"/>
      <c r="AF239" s="115">
        <v>0</v>
      </c>
      <c r="AG239" s="115"/>
      <c r="AH239" s="115"/>
      <c r="AI239" s="115"/>
      <c r="AJ239" s="115"/>
    </row>
    <row r="240" spans="1:36" ht="12.95" customHeight="1" x14ac:dyDescent="0.2">
      <c r="A240" s="47" t="s">
        <v>196</v>
      </c>
      <c r="B240" s="121" t="s">
        <v>197</v>
      </c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15">
        <v>0</v>
      </c>
      <c r="AB240" s="115"/>
      <c r="AC240" s="115"/>
      <c r="AD240" s="115"/>
      <c r="AE240" s="115"/>
      <c r="AF240" s="115">
        <v>0</v>
      </c>
      <c r="AG240" s="115"/>
      <c r="AH240" s="115"/>
      <c r="AI240" s="115"/>
      <c r="AJ240" s="115"/>
    </row>
    <row r="241" spans="1:36" ht="12.95" customHeight="1" x14ac:dyDescent="0.2">
      <c r="A241" s="47" t="s">
        <v>198</v>
      </c>
      <c r="B241" s="121" t="s">
        <v>199</v>
      </c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15">
        <v>0</v>
      </c>
      <c r="AB241" s="115"/>
      <c r="AC241" s="115"/>
      <c r="AD241" s="115"/>
      <c r="AE241" s="115"/>
      <c r="AF241" s="115">
        <v>0</v>
      </c>
      <c r="AG241" s="115"/>
      <c r="AH241" s="115"/>
      <c r="AI241" s="115"/>
      <c r="AJ241" s="115"/>
    </row>
    <row r="242" spans="1:36" ht="12.95" customHeight="1" x14ac:dyDescent="0.2">
      <c r="A242" s="48">
        <v>236</v>
      </c>
      <c r="B242" s="138" t="s">
        <v>200</v>
      </c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28">
        <f>AA229</f>
        <v>0</v>
      </c>
      <c r="AB242" s="128"/>
      <c r="AC242" s="128"/>
      <c r="AD242" s="128"/>
      <c r="AE242" s="128"/>
      <c r="AF242" s="116">
        <v>0</v>
      </c>
      <c r="AG242" s="117"/>
      <c r="AH242" s="117"/>
      <c r="AI242" s="117"/>
      <c r="AJ242" s="118"/>
    </row>
    <row r="243" spans="1:36" s="40" customFormat="1" ht="12.95" customHeight="1" x14ac:dyDescent="0.2">
      <c r="A243" s="48">
        <v>237</v>
      </c>
      <c r="B243" s="138" t="s">
        <v>201</v>
      </c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28">
        <f>AA242</f>
        <v>0</v>
      </c>
      <c r="AB243" s="128"/>
      <c r="AC243" s="128"/>
      <c r="AD243" s="128"/>
      <c r="AE243" s="128"/>
      <c r="AF243" s="128">
        <f>AF242</f>
        <v>0</v>
      </c>
      <c r="AG243" s="128"/>
      <c r="AH243" s="128"/>
      <c r="AI243" s="128"/>
      <c r="AJ243" s="128"/>
    </row>
    <row r="244" spans="1:36" s="40" customFormat="1" ht="12.95" customHeight="1" x14ac:dyDescent="0.2">
      <c r="A244" s="48" t="s">
        <v>202</v>
      </c>
      <c r="B244" s="138" t="s">
        <v>203</v>
      </c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28">
        <v>0</v>
      </c>
      <c r="AB244" s="128"/>
      <c r="AC244" s="128"/>
      <c r="AD244" s="128"/>
      <c r="AE244" s="128"/>
      <c r="AF244" s="128">
        <v>0</v>
      </c>
      <c r="AG244" s="128"/>
      <c r="AH244" s="128"/>
      <c r="AI244" s="128"/>
      <c r="AJ244" s="128"/>
    </row>
    <row r="245" spans="1:36" ht="12.95" customHeight="1" x14ac:dyDescent="0.2">
      <c r="A245" s="47" t="s">
        <v>204</v>
      </c>
      <c r="B245" s="121" t="s">
        <v>205</v>
      </c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15">
        <v>0</v>
      </c>
      <c r="AB245" s="115"/>
      <c r="AC245" s="115"/>
      <c r="AD245" s="115"/>
      <c r="AE245" s="115"/>
      <c r="AF245" s="115">
        <v>0</v>
      </c>
      <c r="AG245" s="115"/>
      <c r="AH245" s="115"/>
      <c r="AI245" s="115"/>
      <c r="AJ245" s="115"/>
    </row>
    <row r="246" spans="1:36" ht="12.95" customHeight="1" x14ac:dyDescent="0.2">
      <c r="A246" s="47" t="s">
        <v>206</v>
      </c>
      <c r="B246" s="121" t="s">
        <v>207</v>
      </c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15">
        <v>8506660</v>
      </c>
      <c r="AB246" s="115"/>
      <c r="AC246" s="115"/>
      <c r="AD246" s="115"/>
      <c r="AE246" s="115"/>
      <c r="AF246" s="115">
        <v>4278512</v>
      </c>
      <c r="AG246" s="115"/>
      <c r="AH246" s="115"/>
      <c r="AI246" s="115"/>
      <c r="AJ246" s="115"/>
    </row>
    <row r="247" spans="1:36" ht="12.95" customHeight="1" x14ac:dyDescent="0.2">
      <c r="A247" s="47" t="s">
        <v>208</v>
      </c>
      <c r="B247" s="121" t="s">
        <v>209</v>
      </c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15">
        <v>0</v>
      </c>
      <c r="AB247" s="115"/>
      <c r="AC247" s="115"/>
      <c r="AD247" s="115"/>
      <c r="AE247" s="115"/>
      <c r="AF247" s="115">
        <v>0</v>
      </c>
      <c r="AG247" s="115"/>
      <c r="AH247" s="115"/>
      <c r="AI247" s="115"/>
      <c r="AJ247" s="115"/>
    </row>
    <row r="248" spans="1:36" ht="12.95" customHeight="1" x14ac:dyDescent="0.2">
      <c r="A248" s="48" t="s">
        <v>210</v>
      </c>
      <c r="B248" s="138" t="s">
        <v>211</v>
      </c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28">
        <f>AA246</f>
        <v>8506660</v>
      </c>
      <c r="AB248" s="128"/>
      <c r="AC248" s="128"/>
      <c r="AD248" s="128"/>
      <c r="AE248" s="128"/>
      <c r="AF248" s="128">
        <f>AF246</f>
        <v>4278512</v>
      </c>
      <c r="AG248" s="128"/>
      <c r="AH248" s="128"/>
      <c r="AI248" s="128"/>
      <c r="AJ248" s="128"/>
    </row>
    <row r="249" spans="1:36" s="40" customFormat="1" ht="12.95" customHeight="1" x14ac:dyDescent="0.2">
      <c r="A249" s="50" t="s">
        <v>212</v>
      </c>
      <c r="B249" s="138" t="s">
        <v>213</v>
      </c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28">
        <f>AA179+AA243+AA248</f>
        <v>5574378</v>
      </c>
      <c r="AB249" s="128"/>
      <c r="AC249" s="128"/>
      <c r="AD249" s="128"/>
      <c r="AE249" s="128"/>
      <c r="AF249" s="128">
        <f>AF179+AF243+AF248</f>
        <v>2728568</v>
      </c>
      <c r="AG249" s="128"/>
      <c r="AH249" s="128"/>
      <c r="AI249" s="128"/>
      <c r="AJ249" s="128"/>
    </row>
  </sheetData>
  <mergeCells count="738">
    <mergeCell ref="AA10:AE10"/>
    <mergeCell ref="B61:Z61"/>
    <mergeCell ref="AA92:AE92"/>
    <mergeCell ref="B94:Z94"/>
    <mergeCell ref="AA56:AE56"/>
    <mergeCell ref="B77:Z77"/>
    <mergeCell ref="AA11:AE11"/>
    <mergeCell ref="B28:Z28"/>
    <mergeCell ref="B93:Z93"/>
    <mergeCell ref="B12:Z12"/>
    <mergeCell ref="B11:Z11"/>
    <mergeCell ref="B45:Z45"/>
    <mergeCell ref="AA21:AE21"/>
    <mergeCell ref="B24:Z24"/>
    <mergeCell ref="AA41:AE41"/>
    <mergeCell ref="B50:Z50"/>
    <mergeCell ref="B20:Z20"/>
    <mergeCell ref="B19:Z19"/>
    <mergeCell ref="B52:Z52"/>
    <mergeCell ref="B85:Z85"/>
    <mergeCell ref="B18:Z18"/>
    <mergeCell ref="B34:Z34"/>
    <mergeCell ref="B47:Z47"/>
    <mergeCell ref="B16:Z16"/>
    <mergeCell ref="AF12:AJ12"/>
    <mergeCell ref="B159:Z159"/>
    <mergeCell ref="AA192:AE192"/>
    <mergeCell ref="AA12:AE12"/>
    <mergeCell ref="B110:Z110"/>
    <mergeCell ref="AA143:AE143"/>
    <mergeCell ref="AF94:AJ94"/>
    <mergeCell ref="AA45:AE45"/>
    <mergeCell ref="B143:Z143"/>
    <mergeCell ref="AA91:AE91"/>
    <mergeCell ref="AF78:AJ78"/>
    <mergeCell ref="AA110:AE110"/>
    <mergeCell ref="AA97:AE97"/>
    <mergeCell ref="AF59:AJ59"/>
    <mergeCell ref="AF102:AJ102"/>
    <mergeCell ref="AF109:AJ109"/>
    <mergeCell ref="AF110:AJ110"/>
    <mergeCell ref="AF65:AJ65"/>
    <mergeCell ref="AF98:AJ98"/>
    <mergeCell ref="AF82:AJ82"/>
    <mergeCell ref="AA44:AE44"/>
    <mergeCell ref="B142:Z142"/>
    <mergeCell ref="B97:Z97"/>
    <mergeCell ref="AA28:AE28"/>
    <mergeCell ref="AA241:AE241"/>
    <mergeCell ref="AF192:AJ192"/>
    <mergeCell ref="AF225:AJ225"/>
    <mergeCell ref="AF127:AJ127"/>
    <mergeCell ref="AA127:AE127"/>
    <mergeCell ref="AA225:AE225"/>
    <mergeCell ref="AA176:AE176"/>
    <mergeCell ref="AF208:AJ208"/>
    <mergeCell ref="AA159:AE159"/>
    <mergeCell ref="AA240:AE240"/>
    <mergeCell ref="AA224:AE224"/>
    <mergeCell ref="AA175:AE175"/>
    <mergeCell ref="AF191:AJ191"/>
    <mergeCell ref="AF197:AJ197"/>
    <mergeCell ref="AF155:AJ155"/>
    <mergeCell ref="AA217:AE217"/>
    <mergeCell ref="AF201:AJ201"/>
    <mergeCell ref="AA185:AE185"/>
    <mergeCell ref="AA233:AE233"/>
    <mergeCell ref="AF200:AJ200"/>
    <mergeCell ref="AF196:AJ196"/>
    <mergeCell ref="AF232:AJ232"/>
    <mergeCell ref="AF157:AJ157"/>
    <mergeCell ref="AA183:AE183"/>
    <mergeCell ref="B240:Z240"/>
    <mergeCell ref="B60:Z60"/>
    <mergeCell ref="AA23:AE23"/>
    <mergeCell ref="B191:Z191"/>
    <mergeCell ref="AA126:AE126"/>
    <mergeCell ref="AA69:AE69"/>
    <mergeCell ref="B224:Z224"/>
    <mergeCell ref="B44:Z44"/>
    <mergeCell ref="B225:Z225"/>
    <mergeCell ref="B192:Z192"/>
    <mergeCell ref="AA174:AE174"/>
    <mergeCell ref="AA223:AE223"/>
    <mergeCell ref="B42:Z42"/>
    <mergeCell ref="B59:Z59"/>
    <mergeCell ref="B40:Z40"/>
    <mergeCell ref="B25:Z25"/>
    <mergeCell ref="B26:Z26"/>
    <mergeCell ref="AA24:AE24"/>
    <mergeCell ref="B187:Z187"/>
    <mergeCell ref="B175:Z175"/>
    <mergeCell ref="B138:Z138"/>
    <mergeCell ref="AA99:AE99"/>
    <mergeCell ref="B204:Z204"/>
    <mergeCell ref="B193:Z193"/>
    <mergeCell ref="AF11:AJ11"/>
    <mergeCell ref="AA93:AE93"/>
    <mergeCell ref="AA191:AE191"/>
    <mergeCell ref="AF142:AJ142"/>
    <mergeCell ref="AA58:AE58"/>
    <mergeCell ref="AF28:AJ28"/>
    <mergeCell ref="AF103:AJ103"/>
    <mergeCell ref="AF61:AJ61"/>
    <mergeCell ref="B107:Z107"/>
    <mergeCell ref="B189:Z189"/>
    <mergeCell ref="B158:Z158"/>
    <mergeCell ref="B109:Z109"/>
    <mergeCell ref="AA142:AE142"/>
    <mergeCell ref="AF176:AJ176"/>
    <mergeCell ref="B126:Z126"/>
    <mergeCell ref="AF126:AJ126"/>
    <mergeCell ref="AF125:AJ125"/>
    <mergeCell ref="AF29:AJ29"/>
    <mergeCell ref="AF43:AJ43"/>
    <mergeCell ref="AF76:AJ76"/>
    <mergeCell ref="AA43:AE43"/>
    <mergeCell ref="AA31:AE31"/>
    <mergeCell ref="AA34:AE34"/>
    <mergeCell ref="AF73:AJ73"/>
    <mergeCell ref="AF56:AJ56"/>
    <mergeCell ref="AF58:AJ58"/>
    <mergeCell ref="AF37:AJ37"/>
    <mergeCell ref="AA5:AE5"/>
    <mergeCell ref="B157:Z157"/>
    <mergeCell ref="B10:Z10"/>
    <mergeCell ref="B30:Z30"/>
    <mergeCell ref="B9:Z9"/>
    <mergeCell ref="B8:Z8"/>
    <mergeCell ref="B41:Z41"/>
    <mergeCell ref="AA25:AE25"/>
    <mergeCell ref="AA27:AE27"/>
    <mergeCell ref="AA47:AE47"/>
    <mergeCell ref="AA36:AE36"/>
    <mergeCell ref="B43:Z43"/>
    <mergeCell ref="AA82:AE82"/>
    <mergeCell ref="B92:Z92"/>
    <mergeCell ref="AA59:AE59"/>
    <mergeCell ref="AA48:AE48"/>
    <mergeCell ref="B139:Z139"/>
    <mergeCell ref="B125:Z125"/>
    <mergeCell ref="B108:Z108"/>
    <mergeCell ref="AA14:AE14"/>
    <mergeCell ref="AF10:AJ10"/>
    <mergeCell ref="AF245:AJ245"/>
    <mergeCell ref="AA108:AE108"/>
    <mergeCell ref="B206:Z206"/>
    <mergeCell ref="AF190:AJ190"/>
    <mergeCell ref="AF175:AJ175"/>
    <mergeCell ref="AF141:AJ141"/>
    <mergeCell ref="AA141:AE141"/>
    <mergeCell ref="B241:Z241"/>
    <mergeCell ref="AF223:AJ223"/>
    <mergeCell ref="AA190:AE190"/>
    <mergeCell ref="AF206:AJ206"/>
    <mergeCell ref="AA238:AE238"/>
    <mergeCell ref="AF222:AJ222"/>
    <mergeCell ref="AA222:AE222"/>
    <mergeCell ref="AA221:AE221"/>
    <mergeCell ref="B222:Z222"/>
    <mergeCell ref="B207:Z207"/>
    <mergeCell ref="B190:Z190"/>
    <mergeCell ref="B210:Z210"/>
    <mergeCell ref="B171:Z171"/>
    <mergeCell ref="AA204:AE204"/>
    <mergeCell ref="B122:Z122"/>
    <mergeCell ref="B140:Z140"/>
    <mergeCell ref="AA138:AE138"/>
    <mergeCell ref="AF26:AJ26"/>
    <mergeCell ref="B173:Z173"/>
    <mergeCell ref="AA60:AE60"/>
    <mergeCell ref="AA206:AE206"/>
    <mergeCell ref="AA26:AE26"/>
    <mergeCell ref="B75:Z75"/>
    <mergeCell ref="AF9:AJ9"/>
    <mergeCell ref="AF140:AJ140"/>
    <mergeCell ref="AA140:AE140"/>
    <mergeCell ref="AF42:AJ42"/>
    <mergeCell ref="AF72:AJ72"/>
    <mergeCell ref="AA80:AE80"/>
    <mergeCell ref="AA38:AE38"/>
    <mergeCell ref="AF124:AJ124"/>
    <mergeCell ref="AA124:AE124"/>
    <mergeCell ref="AF135:AJ135"/>
    <mergeCell ref="AF189:AJ189"/>
    <mergeCell ref="AF91:AJ91"/>
    <mergeCell ref="AF173:AJ173"/>
    <mergeCell ref="AF92:AJ92"/>
    <mergeCell ref="AF151:AJ151"/>
    <mergeCell ref="AA172:AE172"/>
    <mergeCell ref="B57:Z57"/>
    <mergeCell ref="B58:Z58"/>
    <mergeCell ref="AF247:AJ247"/>
    <mergeCell ref="B90:Z90"/>
    <mergeCell ref="AA123:AE123"/>
    <mergeCell ref="B221:Z221"/>
    <mergeCell ref="B123:Z123"/>
    <mergeCell ref="AA156:AE156"/>
    <mergeCell ref="AF107:AJ107"/>
    <mergeCell ref="AF205:AJ205"/>
    <mergeCell ref="AF243:AJ243"/>
    <mergeCell ref="B172:Z172"/>
    <mergeCell ref="B106:Z106"/>
    <mergeCell ref="B91:Z91"/>
    <mergeCell ref="B105:Z105"/>
    <mergeCell ref="AF237:AJ237"/>
    <mergeCell ref="AF234:AJ234"/>
    <mergeCell ref="AA207:AE207"/>
    <mergeCell ref="AF207:AJ207"/>
    <mergeCell ref="AF224:AJ224"/>
    <mergeCell ref="AA189:AE189"/>
    <mergeCell ref="AA205:AE205"/>
    <mergeCell ref="B188:Z188"/>
    <mergeCell ref="B205:Z205"/>
    <mergeCell ref="B237:Z237"/>
    <mergeCell ref="B220:Z220"/>
    <mergeCell ref="AF8:AJ8"/>
    <mergeCell ref="AA188:AE188"/>
    <mergeCell ref="AF139:AJ139"/>
    <mergeCell ref="AA139:AE139"/>
    <mergeCell ref="AF41:AJ41"/>
    <mergeCell ref="AF172:AJ172"/>
    <mergeCell ref="AF123:AJ123"/>
    <mergeCell ref="AF74:AJ74"/>
    <mergeCell ref="AF75:AJ75"/>
    <mergeCell ref="AA157:AE157"/>
    <mergeCell ref="AF105:AJ105"/>
    <mergeCell ref="AF93:AJ93"/>
    <mergeCell ref="AF77:AJ77"/>
    <mergeCell ref="AF90:AJ90"/>
    <mergeCell ref="AA16:AE16"/>
    <mergeCell ref="AF57:AJ57"/>
    <mergeCell ref="AF25:AJ25"/>
    <mergeCell ref="AF27:AJ27"/>
    <mergeCell ref="AF44:AJ44"/>
    <mergeCell ref="AF45:AJ45"/>
    <mergeCell ref="AF24:AJ24"/>
    <mergeCell ref="AA107:AE107"/>
    <mergeCell ref="AF108:AJ108"/>
    <mergeCell ref="AA173:AE173"/>
    <mergeCell ref="AA187:AE187"/>
    <mergeCell ref="AF138:AJ138"/>
    <mergeCell ref="B153:Z153"/>
    <mergeCell ref="B167:Z167"/>
    <mergeCell ref="AA237:AE237"/>
    <mergeCell ref="AF188:AJ188"/>
    <mergeCell ref="AF214:AJ214"/>
    <mergeCell ref="B236:Z236"/>
    <mergeCell ref="AF220:AJ220"/>
    <mergeCell ref="B230:Z230"/>
    <mergeCell ref="B223:Z223"/>
    <mergeCell ref="B226:Z226"/>
    <mergeCell ref="B203:Z203"/>
    <mergeCell ref="AA228:AE228"/>
    <mergeCell ref="AF177:AJ177"/>
    <mergeCell ref="AA170:AE170"/>
    <mergeCell ref="AA158:AE158"/>
    <mergeCell ref="B156:Z156"/>
    <mergeCell ref="AF185:AJ185"/>
    <mergeCell ref="B152:Z152"/>
    <mergeCell ref="B168:Z168"/>
    <mergeCell ref="B176:Z176"/>
    <mergeCell ref="B202:Z202"/>
    <mergeCell ref="B227:Z227"/>
    <mergeCell ref="B27:Z27"/>
    <mergeCell ref="B53:Z53"/>
    <mergeCell ref="B37:Z37"/>
    <mergeCell ref="B35:Z35"/>
    <mergeCell ref="B155:Z155"/>
    <mergeCell ref="B88:Z88"/>
    <mergeCell ref="B51:Z51"/>
    <mergeCell ref="B101:Z101"/>
    <mergeCell ref="AA134:AE134"/>
    <mergeCell ref="B33:Z33"/>
    <mergeCell ref="B231:Z231"/>
    <mergeCell ref="B185:Z185"/>
    <mergeCell ref="B199:Z199"/>
    <mergeCell ref="B213:Z213"/>
    <mergeCell ref="B233:Z233"/>
    <mergeCell ref="B217:Z217"/>
    <mergeCell ref="AF7:AJ7"/>
    <mergeCell ref="B154:Z154"/>
    <mergeCell ref="AF89:AJ89"/>
    <mergeCell ref="B56:Z56"/>
    <mergeCell ref="AF40:AJ40"/>
    <mergeCell ref="B7:Z7"/>
    <mergeCell ref="AA73:AE73"/>
    <mergeCell ref="AF106:AJ106"/>
    <mergeCell ref="B73:Z73"/>
    <mergeCell ref="B121:Z121"/>
    <mergeCell ref="AA154:AE154"/>
    <mergeCell ref="AA122:AE122"/>
    <mergeCell ref="B124:Z124"/>
    <mergeCell ref="AA125:AE125"/>
    <mergeCell ref="B141:Z141"/>
    <mergeCell ref="AA121:AE121"/>
    <mergeCell ref="B39:Z39"/>
    <mergeCell ref="B76:Z76"/>
    <mergeCell ref="A4:AJ4"/>
    <mergeCell ref="AA104:AE104"/>
    <mergeCell ref="B235:Z235"/>
    <mergeCell ref="B55:Z55"/>
    <mergeCell ref="AF219:AJ219"/>
    <mergeCell ref="AF39:AJ39"/>
    <mergeCell ref="B186:Z186"/>
    <mergeCell ref="B6:Z6"/>
    <mergeCell ref="B137:Z137"/>
    <mergeCell ref="B118:Z118"/>
    <mergeCell ref="AF6:AJ6"/>
    <mergeCell ref="AA42:AE42"/>
    <mergeCell ref="AA186:AE186"/>
    <mergeCell ref="AF137:AJ137"/>
    <mergeCell ref="AA7:AE7"/>
    <mergeCell ref="AA137:AE137"/>
    <mergeCell ref="AA18:AE18"/>
    <mergeCell ref="AA84:AE84"/>
    <mergeCell ref="AF23:AJ23"/>
    <mergeCell ref="AA88:AE88"/>
    <mergeCell ref="B22:Z22"/>
    <mergeCell ref="B96:Z96"/>
    <mergeCell ref="B104:Z104"/>
    <mergeCell ref="AA39:AE39"/>
    <mergeCell ref="B5:Z5"/>
    <mergeCell ref="AA218:AE218"/>
    <mergeCell ref="AF169:AJ169"/>
    <mergeCell ref="B136:Z136"/>
    <mergeCell ref="AF170:AJ170"/>
    <mergeCell ref="AF71:AJ71"/>
    <mergeCell ref="B218:Z218"/>
    <mergeCell ref="B38:Z38"/>
    <mergeCell ref="AA71:AE71"/>
    <mergeCell ref="AF104:AJ104"/>
    <mergeCell ref="AF5:AJ5"/>
    <mergeCell ref="AA55:AE55"/>
    <mergeCell ref="AF215:AJ215"/>
    <mergeCell ref="B70:Z70"/>
    <mergeCell ref="AF194:AJ194"/>
    <mergeCell ref="AA103:AE103"/>
    <mergeCell ref="B201:Z201"/>
    <mergeCell ref="AF159:AJ159"/>
    <mergeCell ref="B208:Z208"/>
    <mergeCell ref="B170:Z170"/>
    <mergeCell ref="AA9:AE9"/>
    <mergeCell ref="AF152:AJ152"/>
    <mergeCell ref="AA152:AE152"/>
    <mergeCell ref="AF54:AJ54"/>
    <mergeCell ref="AA13:AE13"/>
    <mergeCell ref="AF34:AJ34"/>
    <mergeCell ref="AF50:AJ50"/>
    <mergeCell ref="AA49:AE49"/>
    <mergeCell ref="AA17:AE17"/>
    <mergeCell ref="AF68:AJ68"/>
    <mergeCell ref="AF16:AJ16"/>
    <mergeCell ref="AF17:AJ17"/>
    <mergeCell ref="AF33:AJ33"/>
    <mergeCell ref="AF53:AJ53"/>
    <mergeCell ref="AA53:AE53"/>
    <mergeCell ref="AF18:AJ18"/>
    <mergeCell ref="AA15:AE15"/>
    <mergeCell ref="AF36:AJ36"/>
    <mergeCell ref="AA20:AE20"/>
    <mergeCell ref="AF14:AJ14"/>
    <mergeCell ref="AA19:AE19"/>
    <mergeCell ref="AF47:AJ47"/>
    <mergeCell ref="AF30:AJ30"/>
    <mergeCell ref="AF38:AJ38"/>
    <mergeCell ref="AF22:AJ22"/>
    <mergeCell ref="AF55:AJ55"/>
    <mergeCell ref="AF21:AJ21"/>
    <mergeCell ref="AF51:AJ51"/>
    <mergeCell ref="B184:Z184"/>
    <mergeCell ref="AF168:AJ168"/>
    <mergeCell ref="B135:Z135"/>
    <mergeCell ref="AA169:AE169"/>
    <mergeCell ref="B151:Z151"/>
    <mergeCell ref="AA184:AE184"/>
    <mergeCell ref="B102:Z102"/>
    <mergeCell ref="AA135:AE135"/>
    <mergeCell ref="AA33:AE33"/>
    <mergeCell ref="B86:Z86"/>
    <mergeCell ref="AA40:AE40"/>
    <mergeCell ref="AA64:AE64"/>
    <mergeCell ref="AF143:AJ143"/>
    <mergeCell ref="AF131:AJ131"/>
    <mergeCell ref="AA52:AE52"/>
    <mergeCell ref="AA96:AE96"/>
    <mergeCell ref="AF120:AJ120"/>
    <mergeCell ref="AA120:AE120"/>
    <mergeCell ref="AF70:AJ70"/>
    <mergeCell ref="AA118:AE118"/>
    <mergeCell ref="AA51:AE51"/>
    <mergeCell ref="AF35:AJ35"/>
    <mergeCell ref="AA75:AE75"/>
    <mergeCell ref="B72:Z72"/>
    <mergeCell ref="B249:Z249"/>
    <mergeCell ref="B69:Z69"/>
    <mergeCell ref="B200:Z200"/>
    <mergeCell ref="AA234:AE234"/>
    <mergeCell ref="B103:Z103"/>
    <mergeCell ref="AA136:AE136"/>
    <mergeCell ref="AA79:AE79"/>
    <mergeCell ref="AA119:AE119"/>
    <mergeCell ref="B234:Z234"/>
    <mergeCell ref="B169:Z169"/>
    <mergeCell ref="AA151:AE151"/>
    <mergeCell ref="AA76:AE76"/>
    <mergeCell ref="AA101:AE101"/>
    <mergeCell ref="AA106:AE106"/>
    <mergeCell ref="AA77:AE77"/>
    <mergeCell ref="AA109:AE109"/>
    <mergeCell ref="AA86:AE86"/>
    <mergeCell ref="AA249:AE249"/>
    <mergeCell ref="AA208:AE208"/>
    <mergeCell ref="AA232:AE232"/>
    <mergeCell ref="AA100:AE100"/>
    <mergeCell ref="B150:Z150"/>
    <mergeCell ref="B232:Z232"/>
    <mergeCell ref="AA216:AE216"/>
    <mergeCell ref="AF242:AJ242"/>
    <mergeCell ref="AF233:AJ233"/>
    <mergeCell ref="AA200:AE200"/>
    <mergeCell ref="AF218:AJ218"/>
    <mergeCell ref="AF249:AJ249"/>
    <mergeCell ref="AF221:AJ221"/>
    <mergeCell ref="AF213:AJ213"/>
    <mergeCell ref="A2:AJ2"/>
    <mergeCell ref="AF167:AJ167"/>
    <mergeCell ref="B134:Z134"/>
    <mergeCell ref="AF69:AJ69"/>
    <mergeCell ref="B36:Z36"/>
    <mergeCell ref="AF20:AJ20"/>
    <mergeCell ref="AA167:AE167"/>
    <mergeCell ref="AF153:AJ153"/>
    <mergeCell ref="B120:Z120"/>
    <mergeCell ref="AA153:AE153"/>
    <mergeCell ref="AF121:AJ121"/>
    <mergeCell ref="AF203:AJ203"/>
    <mergeCell ref="AF171:AJ171"/>
    <mergeCell ref="AF162:AJ162"/>
    <mergeCell ref="AF186:AJ186"/>
    <mergeCell ref="AF122:AJ122"/>
    <mergeCell ref="AF129:AJ129"/>
    <mergeCell ref="B248:Z248"/>
    <mergeCell ref="B68:Z68"/>
    <mergeCell ref="AF19:AJ19"/>
    <mergeCell ref="B166:Z166"/>
    <mergeCell ref="AA70:AE70"/>
    <mergeCell ref="AA199:AE199"/>
    <mergeCell ref="AF150:AJ150"/>
    <mergeCell ref="B117:Z117"/>
    <mergeCell ref="AA35:AE35"/>
    <mergeCell ref="AF52:AJ52"/>
    <mergeCell ref="AA248:AE248"/>
    <mergeCell ref="AA68:AE68"/>
    <mergeCell ref="AA150:AE150"/>
    <mergeCell ref="AF101:AJ101"/>
    <mergeCell ref="AF216:AJ216"/>
    <mergeCell ref="AF231:AJ231"/>
    <mergeCell ref="AA219:AE219"/>
    <mergeCell ref="AA239:AE239"/>
    <mergeCell ref="AA203:AE203"/>
    <mergeCell ref="AF238:AJ238"/>
    <mergeCell ref="AF244:AJ244"/>
    <mergeCell ref="AA166:AE166"/>
    <mergeCell ref="AF117:AJ117"/>
    <mergeCell ref="AA117:AE117"/>
    <mergeCell ref="B182:Z182"/>
    <mergeCell ref="B133:Z133"/>
    <mergeCell ref="B179:Z179"/>
    <mergeCell ref="AA128:AE128"/>
    <mergeCell ref="B67:Z67"/>
    <mergeCell ref="B81:Z81"/>
    <mergeCell ref="AA133:AE133"/>
    <mergeCell ref="B149:Z149"/>
    <mergeCell ref="AA182:AE182"/>
    <mergeCell ref="B174:Z174"/>
    <mergeCell ref="B177:Z177"/>
    <mergeCell ref="B178:Z178"/>
    <mergeCell ref="B74:Z74"/>
    <mergeCell ref="B87:Z87"/>
    <mergeCell ref="B71:Z71"/>
    <mergeCell ref="AF166:AJ166"/>
    <mergeCell ref="B84:Z84"/>
    <mergeCell ref="AF66:AJ66"/>
    <mergeCell ref="AF67:AJ67"/>
    <mergeCell ref="AA66:AE66"/>
    <mergeCell ref="AA61:AE61"/>
    <mergeCell ref="AF60:AJ60"/>
    <mergeCell ref="B66:Z66"/>
    <mergeCell ref="B119:Z119"/>
    <mergeCell ref="AF154:AJ154"/>
    <mergeCell ref="AF118:AJ118"/>
    <mergeCell ref="AF81:AJ81"/>
    <mergeCell ref="AF88:AJ88"/>
    <mergeCell ref="AA145:AE145"/>
    <mergeCell ref="AF96:AJ96"/>
    <mergeCell ref="AF136:AJ136"/>
    <mergeCell ref="AF156:AJ156"/>
    <mergeCell ref="AF246:AJ246"/>
    <mergeCell ref="AA165:AE165"/>
    <mergeCell ref="AF116:AJ116"/>
    <mergeCell ref="B83:Z83"/>
    <mergeCell ref="AA116:AE116"/>
    <mergeCell ref="AF133:AJ133"/>
    <mergeCell ref="B100:Z100"/>
    <mergeCell ref="AA94:AE94"/>
    <mergeCell ref="B214:Z214"/>
    <mergeCell ref="AF187:AJ187"/>
    <mergeCell ref="B181:Z181"/>
    <mergeCell ref="AA214:AE214"/>
    <mergeCell ref="AF165:AJ165"/>
    <mergeCell ref="B132:Z132"/>
    <mergeCell ref="AF198:AJ198"/>
    <mergeCell ref="AA149:AE149"/>
    <mergeCell ref="AF230:AJ230"/>
    <mergeCell ref="AF99:AJ99"/>
    <mergeCell ref="AF132:AJ132"/>
    <mergeCell ref="B99:Z99"/>
    <mergeCell ref="AF149:AJ149"/>
    <mergeCell ref="AF183:AJ183"/>
    <mergeCell ref="AF119:AJ119"/>
    <mergeCell ref="AF114:AJ114"/>
    <mergeCell ref="AA247:AE247"/>
    <mergeCell ref="B115:Z115"/>
    <mergeCell ref="AA148:AE148"/>
    <mergeCell ref="B246:Z246"/>
    <mergeCell ref="B197:Z197"/>
    <mergeCell ref="AA230:AE230"/>
    <mergeCell ref="B148:Z148"/>
    <mergeCell ref="AA181:AE181"/>
    <mergeCell ref="AA132:AE132"/>
    <mergeCell ref="B247:Z247"/>
    <mergeCell ref="AA246:AE246"/>
    <mergeCell ref="AA197:AE197"/>
    <mergeCell ref="AA115:AE115"/>
    <mergeCell ref="B116:Z116"/>
    <mergeCell ref="AA229:AE229"/>
    <mergeCell ref="B147:Z147"/>
    <mergeCell ref="AA180:AE180"/>
    <mergeCell ref="B228:Z228"/>
    <mergeCell ref="B212:Z212"/>
    <mergeCell ref="AA215:AE215"/>
    <mergeCell ref="AA198:AE198"/>
    <mergeCell ref="AA147:AE147"/>
    <mergeCell ref="B198:Z198"/>
    <mergeCell ref="B239:Z239"/>
    <mergeCell ref="B245:Z245"/>
    <mergeCell ref="B65:Z65"/>
    <mergeCell ref="AA74:AE74"/>
    <mergeCell ref="B98:Z98"/>
    <mergeCell ref="AA78:AE78"/>
    <mergeCell ref="AA131:AE131"/>
    <mergeCell ref="B229:Z229"/>
    <mergeCell ref="B196:Z196"/>
    <mergeCell ref="AA231:AE231"/>
    <mergeCell ref="B243:Z243"/>
    <mergeCell ref="AA245:AE245"/>
    <mergeCell ref="AA201:AE201"/>
    <mergeCell ref="AA164:AE164"/>
    <mergeCell ref="AA196:AE196"/>
    <mergeCell ref="AA171:AE171"/>
    <mergeCell ref="AA236:AE236"/>
    <mergeCell ref="AA220:AE220"/>
    <mergeCell ref="B183:Z183"/>
    <mergeCell ref="AA202:AE202"/>
    <mergeCell ref="AA244:AE244"/>
    <mergeCell ref="B244:Z244"/>
    <mergeCell ref="AA243:AE243"/>
    <mergeCell ref="B242:Z242"/>
    <mergeCell ref="B112:Z112"/>
    <mergeCell ref="AF15:AJ15"/>
    <mergeCell ref="AF31:AJ31"/>
    <mergeCell ref="AF240:AJ240"/>
    <mergeCell ref="AF229:AJ229"/>
    <mergeCell ref="B164:Z164"/>
    <mergeCell ref="AA130:AE130"/>
    <mergeCell ref="B165:Z165"/>
    <mergeCell ref="B215:Z215"/>
    <mergeCell ref="AF217:AJ217"/>
    <mergeCell ref="AF202:AJ202"/>
    <mergeCell ref="AF212:AJ212"/>
    <mergeCell ref="AA213:AE213"/>
    <mergeCell ref="AF184:AJ184"/>
    <mergeCell ref="AA212:AE212"/>
    <mergeCell ref="B195:Z195"/>
    <mergeCell ref="AF209:AJ209"/>
    <mergeCell ref="AF195:AJ195"/>
    <mergeCell ref="B211:Z211"/>
    <mergeCell ref="AF226:AJ226"/>
    <mergeCell ref="AF211:AJ211"/>
    <mergeCell ref="AA211:AE211"/>
    <mergeCell ref="B219:Z219"/>
    <mergeCell ref="B238:Z238"/>
    <mergeCell ref="B216:Z216"/>
    <mergeCell ref="AA6:AE6"/>
    <mergeCell ref="B162:Z162"/>
    <mergeCell ref="AA195:AE195"/>
    <mergeCell ref="B113:Z113"/>
    <mergeCell ref="AA146:AE146"/>
    <mergeCell ref="B48:Z48"/>
    <mergeCell ref="B32:Z32"/>
    <mergeCell ref="B64:Z64"/>
    <mergeCell ref="AA87:AE87"/>
    <mergeCell ref="AA179:AE179"/>
    <mergeCell ref="B31:Z31"/>
    <mergeCell ref="AA168:AE168"/>
    <mergeCell ref="B129:Z129"/>
    <mergeCell ref="AA162:AE162"/>
    <mergeCell ref="B80:Z80"/>
    <mergeCell ref="AA90:AE90"/>
    <mergeCell ref="AA113:AE113"/>
    <mergeCell ref="AA37:AE37"/>
    <mergeCell ref="AA194:AE194"/>
    <mergeCell ref="AA177:AE177"/>
    <mergeCell ref="B95:Z95"/>
    <mergeCell ref="B82:Z82"/>
    <mergeCell ref="B180:Z180"/>
    <mergeCell ref="B131:Z131"/>
    <mergeCell ref="B14:Z14"/>
    <mergeCell ref="AA63:AE63"/>
    <mergeCell ref="AA65:AE65"/>
    <mergeCell ref="AA114:AE114"/>
    <mergeCell ref="AA102:AE102"/>
    <mergeCell ref="AA83:AE83"/>
    <mergeCell ref="AA72:AE72"/>
    <mergeCell ref="AA81:AE81"/>
    <mergeCell ref="AA155:AE155"/>
    <mergeCell ref="B62:Z62"/>
    <mergeCell ref="AA95:AE95"/>
    <mergeCell ref="B145:Z145"/>
    <mergeCell ref="B15:Z15"/>
    <mergeCell ref="B146:Z146"/>
    <mergeCell ref="AA57:AE57"/>
    <mergeCell ref="B130:Z130"/>
    <mergeCell ref="B114:Z114"/>
    <mergeCell ref="AA50:AE50"/>
    <mergeCell ref="AA129:AE129"/>
    <mergeCell ref="B21:Z21"/>
    <mergeCell ref="B54:Z54"/>
    <mergeCell ref="AA22:AE22"/>
    <mergeCell ref="B23:Z23"/>
    <mergeCell ref="AA29:AE29"/>
    <mergeCell ref="A1:AJ1"/>
    <mergeCell ref="AF161:AJ161"/>
    <mergeCell ref="B128:Z128"/>
    <mergeCell ref="AA161:AE161"/>
    <mergeCell ref="AF112:AJ112"/>
    <mergeCell ref="AF158:AJ158"/>
    <mergeCell ref="AA112:AE112"/>
    <mergeCell ref="AF130:AJ130"/>
    <mergeCell ref="AF115:AJ115"/>
    <mergeCell ref="AF148:AJ148"/>
    <mergeCell ref="AA8:AE8"/>
    <mergeCell ref="AA89:AE89"/>
    <mergeCell ref="B79:Z79"/>
    <mergeCell ref="B63:Z63"/>
    <mergeCell ref="B49:Z49"/>
    <mergeCell ref="B17:Z17"/>
    <mergeCell ref="AA85:AE85"/>
    <mergeCell ref="AA54:AE54"/>
    <mergeCell ref="B89:Z89"/>
    <mergeCell ref="AA30:AE30"/>
    <mergeCell ref="B13:Z13"/>
    <mergeCell ref="AA46:AE46"/>
    <mergeCell ref="B144:Z144"/>
    <mergeCell ref="B46:Z46"/>
    <mergeCell ref="AA62:AE62"/>
    <mergeCell ref="AF13:AJ13"/>
    <mergeCell ref="AA32:AE32"/>
    <mergeCell ref="AA193:AE193"/>
    <mergeCell ref="AF144:AJ144"/>
    <mergeCell ref="AF46:AJ46"/>
    <mergeCell ref="AF180:AJ180"/>
    <mergeCell ref="AF181:AJ181"/>
    <mergeCell ref="AF62:AJ62"/>
    <mergeCell ref="AF128:AJ128"/>
    <mergeCell ref="AF178:AJ178"/>
    <mergeCell ref="AA178:AE178"/>
    <mergeCell ref="AF193:AJ193"/>
    <mergeCell ref="AF179:AJ179"/>
    <mergeCell ref="AF32:AJ32"/>
    <mergeCell ref="AF163:AJ163"/>
    <mergeCell ref="AA163:AE163"/>
    <mergeCell ref="AF48:AJ48"/>
    <mergeCell ref="AF147:AJ147"/>
    <mergeCell ref="AF49:AJ49"/>
    <mergeCell ref="AF80:AJ80"/>
    <mergeCell ref="AF146:AJ146"/>
    <mergeCell ref="AF97:AJ97"/>
    <mergeCell ref="AF64:AJ64"/>
    <mergeCell ref="AF87:AJ87"/>
    <mergeCell ref="AA98:AE98"/>
    <mergeCell ref="AA105:AE105"/>
    <mergeCell ref="AA209:AE209"/>
    <mergeCell ref="AF160:AJ160"/>
    <mergeCell ref="B127:Z127"/>
    <mergeCell ref="AA160:AE160"/>
    <mergeCell ref="AF199:AJ199"/>
    <mergeCell ref="AF248:AJ248"/>
    <mergeCell ref="AA242:AE242"/>
    <mergeCell ref="AF239:AJ239"/>
    <mergeCell ref="AF241:AJ241"/>
    <mergeCell ref="AF210:AJ210"/>
    <mergeCell ref="AF227:AJ227"/>
    <mergeCell ref="AF204:AJ204"/>
    <mergeCell ref="AA227:AE227"/>
    <mergeCell ref="AA210:AE210"/>
    <mergeCell ref="AF228:AJ228"/>
    <mergeCell ref="AF236:AJ236"/>
    <mergeCell ref="B163:Z163"/>
    <mergeCell ref="AF113:AJ113"/>
    <mergeCell ref="AF100:AJ100"/>
    <mergeCell ref="B161:Z161"/>
    <mergeCell ref="AF145:AJ145"/>
    <mergeCell ref="AF235:AJ235"/>
    <mergeCell ref="AA235:AE235"/>
    <mergeCell ref="AF182:AJ182"/>
    <mergeCell ref="AA226:AE226"/>
    <mergeCell ref="AF164:AJ164"/>
    <mergeCell ref="AF134:AJ134"/>
    <mergeCell ref="AF174:AJ174"/>
    <mergeCell ref="B209:Z209"/>
    <mergeCell ref="B29:Z29"/>
    <mergeCell ref="AA67:AE67"/>
    <mergeCell ref="B160:Z160"/>
    <mergeCell ref="B111:Z111"/>
    <mergeCell ref="AA144:AE144"/>
    <mergeCell ref="AF95:AJ95"/>
    <mergeCell ref="AF63:AJ63"/>
    <mergeCell ref="B194:Z194"/>
    <mergeCell ref="AF111:AJ111"/>
    <mergeCell ref="B78:Z78"/>
    <mergeCell ref="AA111:AE111"/>
    <mergeCell ref="AF79:AJ79"/>
    <mergeCell ref="AF86:AJ86"/>
    <mergeCell ref="AF83:AJ83"/>
    <mergeCell ref="AF84:AJ84"/>
    <mergeCell ref="AF85:AJ85"/>
  </mergeCells>
  <phoneticPr fontId="35" type="noConversion"/>
  <printOptions horizontalCentered="1"/>
  <pageMargins left="0.19685039370078741" right="0.19685039370078741" top="0.59055118110236215" bottom="0.59055118110236215" header="0.51181102362204722" footer="0.51181102362204722"/>
  <pageSetup paperSize="9" scale="50" fitToHeight="3" orientation="portrait" r:id="rId1"/>
  <headerFooter alignWithMargins="0"/>
  <rowBreaks count="1" manualBreakCount="1">
    <brk id="62" min="1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01</vt:lpstr>
      <vt:lpstr>02</vt:lpstr>
      <vt:lpstr>03</vt:lpstr>
      <vt:lpstr>04</vt:lpstr>
      <vt:lpstr>05</vt:lpstr>
      <vt:lpstr>'01'!Nyomtatási_cím</vt:lpstr>
      <vt:lpstr>'05'!Nyomtatási_cím</vt:lpstr>
      <vt:lpstr>'01'!Nyomtatási_terület</vt:lpstr>
      <vt:lpstr>'05'!Nyomtatási_terület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Lőrinczi Mónika</dc:creator>
  <cp:lastModifiedBy>Lőrinczi Mónika</cp:lastModifiedBy>
  <cp:lastPrinted>2017-05-05T05:46:37Z</cp:lastPrinted>
  <dcterms:created xsi:type="dcterms:W3CDTF">2015-04-15T11:30:19Z</dcterms:created>
  <dcterms:modified xsi:type="dcterms:W3CDTF">2018-04-19T08:39:46Z</dcterms:modified>
</cp:coreProperties>
</file>